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395" tabRatio="728"/>
  </bookViews>
  <sheets>
    <sheet name="1" sheetId="18" r:id="rId1"/>
  </sheets>
  <definedNames>
    <definedName name="_xlnm.Print_Area" localSheetId="0">'1'!$A$1:$E$70</definedName>
    <definedName name="_xlnm.Print_Area">#REF!</definedName>
    <definedName name="п">#REF!</definedName>
  </definedNames>
  <calcPr calcId="124519"/>
</workbook>
</file>

<file path=xl/calcChain.xml><?xml version="1.0" encoding="utf-8"?>
<calcChain xmlns="http://schemas.openxmlformats.org/spreadsheetml/2006/main">
  <c r="D62" i="18"/>
  <c r="E32"/>
  <c r="E51"/>
  <c r="D59"/>
  <c r="E59"/>
  <c r="D55"/>
  <c r="D54" l="1"/>
  <c r="D66" s="1"/>
  <c r="E33"/>
  <c r="D53" l="1"/>
  <c r="E57"/>
  <c r="E62" l="1"/>
  <c r="E55" l="1"/>
  <c r="E40"/>
  <c r="E30"/>
  <c r="E28"/>
  <c r="E25"/>
  <c r="E23" s="1"/>
  <c r="E21"/>
  <c r="E19"/>
  <c r="E12"/>
  <c r="E10"/>
  <c r="E9" s="1"/>
  <c r="E54" l="1"/>
  <c r="E53" s="1"/>
  <c r="E18"/>
  <c r="E8" s="1"/>
  <c r="E7" l="1"/>
  <c r="E66" l="1"/>
  <c r="E67" s="1"/>
</calcChain>
</file>

<file path=xl/sharedStrings.xml><?xml version="1.0" encoding="utf-8"?>
<sst xmlns="http://schemas.openxmlformats.org/spreadsheetml/2006/main" count="155" uniqueCount="127">
  <si>
    <t>Доходы, получаемые  в  виде  арендной  платы,   а также средства  от  продажи  права  на заключение договоров  аренды   за   земли,   находящиеся   в  собственности     поселений     (за   исключением земельных   участков   муниципальных   автономных учре</t>
  </si>
  <si>
    <t>Доходы от сдачи в аренду имущества,  находящегося в  оперативном  управлении   органов   управления поселений  и   созданных   ими   учреждений   (за исключением  имущества  муниципальных  автономных учреждений)</t>
  </si>
  <si>
    <t>Доходы от перечисления части прибыли,  остающейся после уплаты налогов и иных обязательных платежей муниципальных  унитарных  предприятий,  созданных  поселениями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</si>
  <si>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 учреждений,  а также имущества   муниципальных унитарных предприятий, в том числе казенных)</t>
  </si>
  <si>
    <t>Доходы от продажи квартир, находящихся в собственности поселений</t>
  </si>
  <si>
    <t>1 14 02030 10 0000 410</t>
  </si>
  <si>
    <t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</t>
  </si>
  <si>
    <t>1 14 02030 10 0000 440</t>
  </si>
  <si>
    <t xml:space="preserve"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</t>
  </si>
  <si>
    <t>1 14 06014 10 0000 430</t>
  </si>
  <si>
    <t xml:space="preserve">1 14 06026 10 0000 430  </t>
  </si>
  <si>
    <t>Доходы от продажи  земельных  участков, находящихся в  собственности  поселений (за  исключением земельных участков муниципальных автономных учреждений)</t>
  </si>
  <si>
    <t>Платежи, взимаемые организациями поселений за выполнение определенных функций</t>
  </si>
  <si>
    <t xml:space="preserve">Собственные доходы без учета безвозмездных  поступлений </t>
  </si>
  <si>
    <t xml:space="preserve">1 14 06013 10 0000 430  </t>
  </si>
  <si>
    <t xml:space="preserve">Доходы от продажи  земельных  участков,  государственная  собственность на которые не разграничена и которые расположены в границах поселений </t>
  </si>
  <si>
    <t>Наименование доходов</t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</si>
  <si>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</si>
  <si>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</si>
  <si>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</si>
  <si>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1 01 02000 01 0000 110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</si>
  <si>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</si>
  <si>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</si>
  <si>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</si>
  <si>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</si>
  <si>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</si>
  <si>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</si>
  <si>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</si>
  <si>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</si>
  <si>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</si>
  <si>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</si>
  <si>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</si>
  <si>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</si>
  <si>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 xml:space="preserve">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</si>
  <si>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</si>
  <si>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</si>
  <si>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</si>
  <si>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</si>
  <si>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</si>
  <si>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</si>
  <si>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</si>
  <si>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</si>
  <si>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</si>
  <si>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</si>
  <si>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</si>
  <si>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</si>
  <si>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</si>
  <si>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</si>
  <si>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</si>
  <si>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</si>
  <si>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</si>
  <si>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(тыс. рублей)</t>
  </si>
  <si>
    <t>1 06 06000 00 0000 110</t>
  </si>
  <si>
    <t>1 03 02000 01 0000 110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</si>
  <si>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</si>
  <si>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</si>
  <si>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1 11 05035 10 0000 120</t>
  </si>
  <si>
    <t>1 11 07015 10 0000 120</t>
  </si>
  <si>
    <t>1 11 09045 10 0000 120</t>
  </si>
  <si>
    <t>1 14 01050 10 0000 410</t>
  </si>
  <si>
    <t>1 14 03050 10 0000 410</t>
  </si>
  <si>
    <t>Средства  от распоряжения и реализации конфискованного и иного имущества, обращенного в доходы поселений (в части реализации основных средств по указанному имуществу)</t>
  </si>
  <si>
    <t>1 15 02050 10 0000 140</t>
  </si>
  <si>
    <t>1 11 05013 10 0000 120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</si>
  <si>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</si>
  <si>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Код главы администратора</t>
  </si>
  <si>
    <t>НАЛОГОВЫЕ  ДОХОДЫ</t>
  </si>
  <si>
    <t>1 01 00000 00 0000 000</t>
  </si>
  <si>
    <t xml:space="preserve">Налоги на прибыль, доходы </t>
  </si>
  <si>
    <t>1 03 00000 00 0000 000</t>
  </si>
  <si>
    <t>Налоги на товары(работы,услуги)реализуемые на территории Российской Федерации</t>
  </si>
  <si>
    <t>000.</t>
  </si>
  <si>
    <t>103 02230 01 0000 110</t>
  </si>
  <si>
    <t>1 01 02010 01 0000 110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</si>
  <si>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бюджеты»</t>
  </si>
  <si>
    <t>103 02240 01 0000 110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</si>
  <si>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бюджеты»;</t>
  </si>
  <si>
    <t>103 02250 01 0000 110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</si>
  <si>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бюджеты»</t>
  </si>
  <si>
    <t>103 02260 01 0000 110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</si>
  <si>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бюджеты».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</si>
  <si>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</si>
  <si>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</si>
  <si>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</si>
  <si>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1 05 03010 01 0000 110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</si>
  <si>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</si>
  <si>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</si>
  <si>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</si>
  <si>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000</t>
  </si>
  <si>
    <t>803</t>
  </si>
  <si>
    <t>1 09 04050 10 0000 110</t>
  </si>
  <si>
    <t>Земельный налог (по обязательствам, возникшим до 1 января 2006 года), мобилизуемый на территориях поселений</t>
  </si>
  <si>
    <t>Доходы,  получаемые  в  виде  арендной  платы  за земельные участки, государственная  собственность на которые не разграничена и которые  расположены в границах поселений, а также средства от продажи права на заключение  договоров  аренды  указанных земел</t>
  </si>
  <si>
    <t>1 11 05025 10 0000 120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</si>
  <si>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</si>
  <si>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</si>
  <si>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2 02 30000 00 0000 000</t>
  </si>
  <si>
    <t>2 02 10000 00 0000 000</t>
  </si>
  <si>
    <t>2 02 40000 00 0000 000</t>
  </si>
  <si>
    <t>Иные  межбюджетные трансферты</t>
  </si>
  <si>
    <t>Прочие  межбюджетные трансферты, передаваемые бюджетам сельских поселений</t>
  </si>
  <si>
    <t>808</t>
  </si>
  <si>
    <t>2 02 35118 10 0000 150</t>
  </si>
  <si>
    <t>2 02 49999 10 0000 150</t>
  </si>
  <si>
    <t>2 02 40014 10 0000 150</t>
  </si>
  <si>
    <t>Межбюджетные трасферты,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заключеными соглашениями</t>
  </si>
  <si>
    <t>Доходы,  получаемые  в  виде  арендной  платы , а также средства от продажи права на заключение  договоров  аренды  за земели,находящиеся в собственности сельских поселений</t>
  </si>
  <si>
    <t>2 02 16001 10 0000 150</t>
  </si>
  <si>
    <t>Дотации бюджетам сельских поселений  на выравнивание бюджетной обеспеченности из бюджетов муниципальных районов</t>
  </si>
  <si>
    <t>Объем поступлений доходов в бюджет муниципального образования Черноануйское сельское поселение в 2022 году</t>
  </si>
  <si>
    <t>2 02 20000 00 0000 000</t>
  </si>
  <si>
    <t>Субсидии бюджетам  бюджетной системы Российской  Федерации(межбюджетные субсидии)</t>
  </si>
  <si>
    <t>2 02 25513 10 0000 150</t>
  </si>
  <si>
    <t>Субсидия бюджетам сельских поселений на развитие сети учреждений культурно-досугового типа</t>
  </si>
  <si>
    <t>906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</si>
  <si>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</si>
  <si>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</si>
  <si>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</si>
  <si>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</si>
  <si>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Сумма с учетом изменений на 2022год</t>
  </si>
  <si>
    <t>2 02 30024 10 0000 150</t>
  </si>
  <si>
    <t>Изменения  (+;-)</t>
  </si>
  <si>
    <t>Субвенции бюджетам сельских  поселений на выполнение передоваемых полномочий субъектов Российской  Федерации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</si>
  <si>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</si>
  <si>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</si>
  <si>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Приложение 1
к решению «О бюджете 
муниципального образования Черноануйское сельское поселение 
 на 2022 год и на плановый период 2023 и 2024 годов»от 28.12.2021_____________</t>
  </si>
  <si>
    <t>Приложение 1
к решению «О бюджете 
муниципального образования Черноануйское сельское поселение 
 на 2022 год и на плановый период 2023 и 2024 годов»от 30.05.2022 №31-86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</si>
</sst>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1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 Cyr"/>
      <family val="2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NewRomanPS-BoldMT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>
      <alignment vertical="top"/>
    </xf>
    <xf numFmtId="0" fontId="17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</cellStyleXfs>
  <cellXfs count="68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/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Border="1"/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/>
    <xf numFmtId="0" fontId="6" fillId="0" borderId="2" xfId="0" applyFont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14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14" fillId="0" borderId="0" xfId="0" applyFont="1" applyAlignment="1">
      <alignment wrapText="1"/>
    </xf>
    <xf numFmtId="0" fontId="6" fillId="0" borderId="5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justify" vertical="center" wrapText="1"/>
    </xf>
    <xf numFmtId="166" fontId="13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166" fontId="7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166" fontId="6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justify" vertical="top" wrapText="1"/>
    </xf>
    <xf numFmtId="166" fontId="7" fillId="0" borderId="2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/>
    <xf numFmtId="0" fontId="6" fillId="0" borderId="0" xfId="0" applyFont="1" applyAlignment="1">
      <alignment horizontal="right" vertical="top" wrapText="1"/>
    </xf>
    <xf numFmtId="0" fontId="13" fillId="0" borderId="0" xfId="0" applyFont="1" applyAlignment="1">
      <alignment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Тысячи [0]_перечис.11" xfId="5"/>
    <cellStyle name="Тысячи_перечис.11" xfId="6"/>
    <cellStyle name="Финансовый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F75"/>
  <sheetViews>
    <sheetView tabSelected="1" view="pageBreakPreview" topLeftCell="B1" zoomScale="106" zoomScaleSheetLayoutView="106" workbookViewId="0">
      <selection activeCell="C1" sqref="C1:E1"/>
    </sheetView>
  </sheetViews>
  <sheetFormatPr defaultRowHeight="12.75"/>
  <cols>
    <col min="1" max="1" width="10.5703125" customWidth="1"/>
    <col min="2" max="2" width="35.85546875" style="6" customWidth="1"/>
    <col min="3" max="3" width="98" style="7" customWidth="1"/>
    <col min="4" max="4" width="14.42578125" style="7" customWidth="1"/>
    <col min="5" max="5" width="22" style="47" customWidth="1"/>
  </cols>
  <sheetData>
    <row r="1" spans="1:5" ht="113.25" customHeight="1">
      <c r="C1" s="66" t="s">
        <v>126</v>
      </c>
      <c r="D1" s="66"/>
      <c r="E1" s="67"/>
    </row>
    <row r="2" spans="1:5" s="1" customFormat="1" ht="81.75" customHeight="1">
      <c r="B2" s="2"/>
      <c r="C2" s="66" t="s">
        <v>125</v>
      </c>
      <c r="D2" s="66"/>
      <c r="E2" s="67"/>
    </row>
    <row r="3" spans="1:5" s="12" customFormat="1" ht="29.25" customHeight="1">
      <c r="A3" s="64" t="s">
        <v>109</v>
      </c>
      <c r="B3" s="65"/>
      <c r="C3" s="65"/>
      <c r="D3" s="65"/>
      <c r="E3" s="65"/>
    </row>
    <row r="4" spans="1:5" s="1" customFormat="1" ht="15.75">
      <c r="A4" s="3"/>
      <c r="B4" s="4"/>
      <c r="C4" s="5"/>
      <c r="D4" s="5"/>
      <c r="E4" s="44" t="s">
        <v>51</v>
      </c>
    </row>
    <row r="5" spans="1:5" s="12" customFormat="1" ht="93.75">
      <c r="A5" s="8" t="s">
        <v>65</v>
      </c>
      <c r="B5" s="8" t="s">
        <v>17</v>
      </c>
      <c r="C5" s="8" t="s">
        <v>16</v>
      </c>
      <c r="D5" s="45" t="s">
        <v>121</v>
      </c>
      <c r="E5" s="45" t="s">
        <v>119</v>
      </c>
    </row>
    <row r="6" spans="1:5" s="42" customFormat="1" ht="12" customHeight="1">
      <c r="A6" s="41">
        <v>1</v>
      </c>
      <c r="B6" s="41">
        <v>2</v>
      </c>
      <c r="C6" s="41">
        <v>3</v>
      </c>
      <c r="D6" s="41"/>
      <c r="E6" s="53">
        <v>4</v>
      </c>
    </row>
    <row r="7" spans="1:5" s="12" customFormat="1" ht="18.75">
      <c r="A7" s="22" t="s">
        <v>88</v>
      </c>
      <c r="B7" s="8" t="s">
        <v>18</v>
      </c>
      <c r="C7" s="23" t="s">
        <v>19</v>
      </c>
      <c r="D7" s="58">
        <v>0</v>
      </c>
      <c r="E7" s="57">
        <f>E8+E32</f>
        <v>757.30000000000007</v>
      </c>
    </row>
    <row r="8" spans="1:5" s="12" customFormat="1" ht="18.75">
      <c r="A8" s="24"/>
      <c r="B8" s="8"/>
      <c r="C8" s="25" t="s">
        <v>66</v>
      </c>
      <c r="D8" s="58">
        <v>0</v>
      </c>
      <c r="E8" s="57">
        <f>E9+E18+E23+E28+E30+E13</f>
        <v>728.7</v>
      </c>
    </row>
    <row r="9" spans="1:5" s="12" customFormat="1" ht="18.75">
      <c r="A9" s="8">
        <v>182</v>
      </c>
      <c r="B9" s="8" t="s">
        <v>67</v>
      </c>
      <c r="C9" s="23" t="s">
        <v>68</v>
      </c>
      <c r="D9" s="58">
        <v>0</v>
      </c>
      <c r="E9" s="57">
        <f>E10</f>
        <v>67</v>
      </c>
    </row>
    <row r="10" spans="1:5" s="12" customFormat="1" ht="18.75">
      <c r="A10" s="13">
        <v>182</v>
      </c>
      <c r="B10" s="13" t="s">
        <v>20</v>
      </c>
      <c r="C10" s="25" t="s">
        <v>21</v>
      </c>
      <c r="D10" s="58">
        <v>0</v>
      </c>
      <c r="E10" s="48">
        <f>E11</f>
        <v>67</v>
      </c>
    </row>
    <row r="11" spans="1:5" s="12" customFormat="1" ht="81" customHeight="1">
      <c r="A11" s="13">
        <v>182</v>
      </c>
      <c r="B11" s="13" t="s">
        <v>73</v>
      </c>
      <c r="C11" s="25" t="s">
        <v>117</v>
      </c>
      <c r="D11" s="58">
        <v>0</v>
      </c>
      <c r="E11" s="48">
        <v>67</v>
      </c>
    </row>
    <row r="12" spans="1:5" s="14" customFormat="1" ht="37.5" hidden="1">
      <c r="A12" s="11">
        <v>100</v>
      </c>
      <c r="B12" s="8" t="s">
        <v>69</v>
      </c>
      <c r="C12" s="26" t="s">
        <v>70</v>
      </c>
      <c r="D12" s="58">
        <v>0</v>
      </c>
      <c r="E12" s="49">
        <f>E13</f>
        <v>0</v>
      </c>
    </row>
    <row r="13" spans="1:5" s="12" customFormat="1" ht="39" hidden="1" customHeight="1">
      <c r="A13" s="27">
        <v>100</v>
      </c>
      <c r="B13" s="13" t="s">
        <v>53</v>
      </c>
      <c r="C13" s="28" t="s">
        <v>22</v>
      </c>
      <c r="D13" s="58">
        <v>0</v>
      </c>
      <c r="E13" s="58">
        <v>0</v>
      </c>
    </row>
    <row r="14" spans="1:5" s="14" customFormat="1" ht="75" hidden="1">
      <c r="A14" s="27" t="s">
        <v>71</v>
      </c>
      <c r="B14" s="13" t="s">
        <v>72</v>
      </c>
      <c r="C14" s="29" t="s">
        <v>74</v>
      </c>
      <c r="D14" s="58">
        <v>0</v>
      </c>
      <c r="E14" s="57"/>
    </row>
    <row r="15" spans="1:5" s="14" customFormat="1" ht="93.75" hidden="1">
      <c r="A15" s="27" t="s">
        <v>71</v>
      </c>
      <c r="B15" s="13" t="s">
        <v>75</v>
      </c>
      <c r="C15" s="30" t="s">
        <v>76</v>
      </c>
      <c r="D15" s="58">
        <v>0</v>
      </c>
      <c r="E15" s="57"/>
    </row>
    <row r="16" spans="1:5" s="12" customFormat="1" ht="75" hidden="1">
      <c r="A16" s="27" t="s">
        <v>71</v>
      </c>
      <c r="B16" s="13" t="s">
        <v>77</v>
      </c>
      <c r="C16" s="30" t="s">
        <v>78</v>
      </c>
      <c r="D16" s="58">
        <v>0</v>
      </c>
      <c r="E16" s="57"/>
    </row>
    <row r="17" spans="1:6" s="14" customFormat="1" ht="75" hidden="1">
      <c r="A17" s="27" t="s">
        <v>71</v>
      </c>
      <c r="B17" s="13" t="s">
        <v>79</v>
      </c>
      <c r="C17" s="30" t="s">
        <v>80</v>
      </c>
      <c r="D17" s="58">
        <v>0</v>
      </c>
      <c r="E17" s="57"/>
    </row>
    <row r="18" spans="1:6" s="14" customFormat="1" ht="17.25" customHeight="1">
      <c r="A18" s="8">
        <v>182</v>
      </c>
      <c r="B18" s="8" t="s">
        <v>23</v>
      </c>
      <c r="C18" s="23" t="s">
        <v>24</v>
      </c>
      <c r="D18" s="58">
        <v>0</v>
      </c>
      <c r="E18" s="57">
        <f>E19+E21</f>
        <v>61.5</v>
      </c>
    </row>
    <row r="19" spans="1:6" s="12" customFormat="1" ht="18.75" hidden="1">
      <c r="A19" s="13">
        <v>182</v>
      </c>
      <c r="B19" s="13" t="s">
        <v>81</v>
      </c>
      <c r="C19" s="25" t="s">
        <v>82</v>
      </c>
      <c r="D19" s="58">
        <v>0</v>
      </c>
      <c r="E19" s="58">
        <f>E20</f>
        <v>0</v>
      </c>
    </row>
    <row r="20" spans="1:6" s="14" customFormat="1" ht="18.75" hidden="1">
      <c r="A20" s="13">
        <v>182</v>
      </c>
      <c r="B20" s="13" t="s">
        <v>83</v>
      </c>
      <c r="C20" s="25" t="s">
        <v>82</v>
      </c>
      <c r="D20" s="58">
        <v>0</v>
      </c>
      <c r="E20" s="48">
        <v>0</v>
      </c>
    </row>
    <row r="21" spans="1:6" s="14" customFormat="1" ht="18.75">
      <c r="A21" s="13">
        <v>182</v>
      </c>
      <c r="B21" s="13" t="s">
        <v>25</v>
      </c>
      <c r="C21" s="25" t="s">
        <v>26</v>
      </c>
      <c r="D21" s="58">
        <v>0</v>
      </c>
      <c r="E21" s="58">
        <f>E22</f>
        <v>61.5</v>
      </c>
    </row>
    <row r="22" spans="1:6" s="14" customFormat="1" ht="18.75">
      <c r="A22" s="13">
        <v>182</v>
      </c>
      <c r="B22" s="13" t="s">
        <v>84</v>
      </c>
      <c r="C22" s="25" t="s">
        <v>26</v>
      </c>
      <c r="D22" s="58">
        <v>0</v>
      </c>
      <c r="E22" s="48">
        <v>61.5</v>
      </c>
    </row>
    <row r="23" spans="1:6" s="14" customFormat="1" ht="18.75">
      <c r="A23" s="8">
        <v>182</v>
      </c>
      <c r="B23" s="8" t="s">
        <v>27</v>
      </c>
      <c r="C23" s="23" t="s">
        <v>28</v>
      </c>
      <c r="D23" s="58">
        <v>0</v>
      </c>
      <c r="E23" s="49">
        <f>SUM(E24:E25)</f>
        <v>584.6</v>
      </c>
    </row>
    <row r="24" spans="1:6" s="14" customFormat="1" ht="37.5">
      <c r="A24" s="13">
        <v>182</v>
      </c>
      <c r="B24" s="13" t="s">
        <v>85</v>
      </c>
      <c r="C24" s="25" t="s">
        <v>86</v>
      </c>
      <c r="D24" s="58">
        <v>0</v>
      </c>
      <c r="E24" s="48">
        <v>93</v>
      </c>
    </row>
    <row r="25" spans="1:6" s="14" customFormat="1" ht="18.75">
      <c r="A25" s="13">
        <v>182</v>
      </c>
      <c r="B25" s="13" t="s">
        <v>52</v>
      </c>
      <c r="C25" s="25" t="s">
        <v>87</v>
      </c>
      <c r="D25" s="58">
        <v>0</v>
      </c>
      <c r="E25" s="58">
        <f>E26+E27</f>
        <v>491.6</v>
      </c>
    </row>
    <row r="26" spans="1:6" s="15" customFormat="1" ht="45" customHeight="1">
      <c r="A26" s="13">
        <v>182</v>
      </c>
      <c r="B26" s="13" t="s">
        <v>48</v>
      </c>
      <c r="C26" s="25" t="s">
        <v>47</v>
      </c>
      <c r="D26" s="58">
        <v>0</v>
      </c>
      <c r="E26" s="48">
        <v>91</v>
      </c>
    </row>
    <row r="27" spans="1:6" s="16" customFormat="1" ht="39.75" customHeight="1">
      <c r="A27" s="13">
        <v>182</v>
      </c>
      <c r="B27" s="13" t="s">
        <v>49</v>
      </c>
      <c r="C27" s="25" t="s">
        <v>50</v>
      </c>
      <c r="D27" s="58">
        <v>0</v>
      </c>
      <c r="E27" s="48">
        <v>400.6</v>
      </c>
    </row>
    <row r="28" spans="1:6" s="16" customFormat="1" ht="18.75">
      <c r="A28" s="22" t="s">
        <v>88</v>
      </c>
      <c r="B28" s="8" t="s">
        <v>29</v>
      </c>
      <c r="C28" s="23" t="s">
        <v>30</v>
      </c>
      <c r="D28" s="58">
        <v>0</v>
      </c>
      <c r="E28" s="49">
        <f>E29</f>
        <v>15.6</v>
      </c>
      <c r="F28" s="17"/>
    </row>
    <row r="29" spans="1:6" s="16" customFormat="1" ht="90" customHeight="1">
      <c r="A29" s="22" t="s">
        <v>101</v>
      </c>
      <c r="B29" s="13" t="s">
        <v>54</v>
      </c>
      <c r="C29" s="25" t="s">
        <v>55</v>
      </c>
      <c r="D29" s="58">
        <v>0</v>
      </c>
      <c r="E29" s="48">
        <v>15.6</v>
      </c>
      <c r="F29" s="17"/>
    </row>
    <row r="30" spans="1:6" s="16" customFormat="1" ht="38.25" hidden="1" customHeight="1">
      <c r="A30" s="22" t="s">
        <v>88</v>
      </c>
      <c r="B30" s="8" t="s">
        <v>31</v>
      </c>
      <c r="C30" s="23" t="s">
        <v>32</v>
      </c>
      <c r="D30" s="58">
        <v>0</v>
      </c>
      <c r="E30" s="49">
        <f>E31</f>
        <v>0</v>
      </c>
      <c r="F30" s="17"/>
    </row>
    <row r="31" spans="1:6" s="16" customFormat="1" ht="37.5" hidden="1">
      <c r="A31" s="22" t="s">
        <v>89</v>
      </c>
      <c r="B31" s="13" t="s">
        <v>90</v>
      </c>
      <c r="C31" s="25" t="s">
        <v>91</v>
      </c>
      <c r="D31" s="58">
        <v>0</v>
      </c>
      <c r="E31" s="48">
        <v>0</v>
      </c>
      <c r="F31" s="17"/>
    </row>
    <row r="32" spans="1:6" s="16" customFormat="1" ht="24" customHeight="1">
      <c r="A32" s="22"/>
      <c r="B32" s="13"/>
      <c r="C32" s="25" t="s">
        <v>33</v>
      </c>
      <c r="D32" s="58">
        <v>0</v>
      </c>
      <c r="E32" s="57">
        <f>E33+E40+E48+E65+E51</f>
        <v>28.6</v>
      </c>
      <c r="F32" s="17"/>
    </row>
    <row r="33" spans="1:5" s="12" customFormat="1" ht="39.75" customHeight="1">
      <c r="A33" s="22" t="s">
        <v>101</v>
      </c>
      <c r="B33" s="8" t="s">
        <v>34</v>
      </c>
      <c r="C33" s="23" t="s">
        <v>35</v>
      </c>
      <c r="D33" s="58">
        <v>0</v>
      </c>
      <c r="E33" s="49">
        <f>SUM(E34:E39)</f>
        <v>25.6</v>
      </c>
    </row>
    <row r="34" spans="1:5" s="12" customFormat="1" ht="59.25" customHeight="1">
      <c r="A34" s="22" t="s">
        <v>101</v>
      </c>
      <c r="B34" s="21" t="s">
        <v>93</v>
      </c>
      <c r="C34" s="31" t="s">
        <v>106</v>
      </c>
      <c r="D34" s="58">
        <v>0</v>
      </c>
      <c r="E34" s="48">
        <v>25.6</v>
      </c>
    </row>
    <row r="35" spans="1:5" s="12" customFormat="1" ht="6.75" hidden="1" customHeight="1">
      <c r="A35" s="13">
        <v>800</v>
      </c>
      <c r="B35" s="13" t="s">
        <v>63</v>
      </c>
      <c r="C35" s="32" t="s">
        <v>92</v>
      </c>
      <c r="D35" s="60"/>
      <c r="E35" s="59">
        <v>0</v>
      </c>
    </row>
    <row r="36" spans="1:5" s="10" customFormat="1" ht="6" hidden="1" customHeight="1">
      <c r="A36" s="20"/>
      <c r="B36" s="20" t="s">
        <v>93</v>
      </c>
      <c r="C36" s="32" t="s">
        <v>0</v>
      </c>
      <c r="D36" s="54"/>
      <c r="E36" s="48">
        <v>0</v>
      </c>
    </row>
    <row r="37" spans="1:5" s="10" customFormat="1" ht="12.75" hidden="1" customHeight="1">
      <c r="A37" s="22"/>
      <c r="B37" s="13" t="s">
        <v>56</v>
      </c>
      <c r="C37" s="33" t="s">
        <v>1</v>
      </c>
      <c r="D37" s="52"/>
      <c r="E37" s="48">
        <v>0</v>
      </c>
    </row>
    <row r="38" spans="1:5" s="10" customFormat="1" ht="6" hidden="1" customHeight="1">
      <c r="A38" s="22"/>
      <c r="B38" s="13" t="s">
        <v>57</v>
      </c>
      <c r="C38" s="32" t="s">
        <v>2</v>
      </c>
      <c r="D38" s="54"/>
      <c r="E38" s="48">
        <v>0</v>
      </c>
    </row>
    <row r="39" spans="1:5" ht="9.75" hidden="1" customHeight="1">
      <c r="A39" s="22" t="s">
        <v>89</v>
      </c>
      <c r="B39" s="13" t="s">
        <v>58</v>
      </c>
      <c r="C39" s="32" t="s">
        <v>3</v>
      </c>
      <c r="D39" s="54"/>
      <c r="E39" s="48">
        <v>0</v>
      </c>
    </row>
    <row r="40" spans="1:5" ht="12.75" hidden="1" customHeight="1">
      <c r="A40" s="43">
        <v>800</v>
      </c>
      <c r="B40" s="8" t="s">
        <v>36</v>
      </c>
      <c r="C40" s="23" t="s">
        <v>37</v>
      </c>
      <c r="D40" s="8"/>
      <c r="E40" s="49">
        <f>SUM(E41:E47)</f>
        <v>0</v>
      </c>
    </row>
    <row r="41" spans="1:5" ht="21.75" hidden="1" customHeight="1">
      <c r="A41" s="20">
        <v>800</v>
      </c>
      <c r="B41" s="13" t="s">
        <v>59</v>
      </c>
      <c r="C41" s="25" t="s">
        <v>4</v>
      </c>
      <c r="D41" s="13"/>
      <c r="E41" s="48">
        <v>0</v>
      </c>
    </row>
    <row r="42" spans="1:5" ht="8.25" hidden="1" customHeight="1">
      <c r="A42" s="20">
        <v>800</v>
      </c>
      <c r="B42" s="13" t="s">
        <v>5</v>
      </c>
      <c r="C42" s="25" t="s">
        <v>6</v>
      </c>
      <c r="D42" s="13"/>
      <c r="E42" s="48">
        <v>0</v>
      </c>
    </row>
    <row r="43" spans="1:5" ht="8.25" hidden="1" customHeight="1">
      <c r="A43" s="20">
        <v>800</v>
      </c>
      <c r="B43" s="13" t="s">
        <v>7</v>
      </c>
      <c r="C43" s="25" t="s">
        <v>8</v>
      </c>
      <c r="D43" s="13"/>
      <c r="E43" s="48">
        <v>0</v>
      </c>
    </row>
    <row r="44" spans="1:5" ht="21.75" hidden="1" customHeight="1">
      <c r="A44" s="20">
        <v>800</v>
      </c>
      <c r="B44" s="13" t="s">
        <v>60</v>
      </c>
      <c r="C44" s="25" t="s">
        <v>61</v>
      </c>
      <c r="D44" s="13"/>
      <c r="E44" s="48">
        <v>0</v>
      </c>
    </row>
    <row r="45" spans="1:5" ht="12" hidden="1" customHeight="1">
      <c r="A45" s="20">
        <v>800</v>
      </c>
      <c r="B45" s="34" t="s">
        <v>14</v>
      </c>
      <c r="C45" s="35" t="s">
        <v>15</v>
      </c>
      <c r="D45" s="55"/>
      <c r="E45" s="48">
        <v>0</v>
      </c>
    </row>
    <row r="46" spans="1:5" ht="15" hidden="1" customHeight="1">
      <c r="A46" s="20">
        <v>800</v>
      </c>
      <c r="B46" s="13" t="s">
        <v>9</v>
      </c>
      <c r="C46" s="25" t="s">
        <v>64</v>
      </c>
      <c r="D46" s="13"/>
      <c r="E46" s="48">
        <v>0</v>
      </c>
    </row>
    <row r="47" spans="1:5" ht="12" hidden="1" customHeight="1">
      <c r="A47" s="20">
        <v>800</v>
      </c>
      <c r="B47" s="18" t="s">
        <v>10</v>
      </c>
      <c r="C47" s="25" t="s">
        <v>11</v>
      </c>
      <c r="D47" s="13"/>
      <c r="E47" s="48">
        <v>0</v>
      </c>
    </row>
    <row r="48" spans="1:5" ht="12.75" hidden="1" customHeight="1">
      <c r="A48" s="22" t="s">
        <v>88</v>
      </c>
      <c r="B48" s="8" t="s">
        <v>38</v>
      </c>
      <c r="C48" s="23" t="s">
        <v>39</v>
      </c>
      <c r="D48" s="8"/>
      <c r="E48" s="48">
        <v>0</v>
      </c>
    </row>
    <row r="49" spans="1:5" ht="20.25" hidden="1" customHeight="1">
      <c r="A49" s="22" t="s">
        <v>89</v>
      </c>
      <c r="B49" s="13" t="s">
        <v>62</v>
      </c>
      <c r="C49" s="25" t="s">
        <v>12</v>
      </c>
      <c r="D49" s="13"/>
      <c r="E49" s="48">
        <v>0</v>
      </c>
    </row>
    <row r="50" spans="1:5" ht="14.25" hidden="1" customHeight="1">
      <c r="A50" s="22" t="s">
        <v>88</v>
      </c>
      <c r="B50" s="8" t="s">
        <v>40</v>
      </c>
      <c r="C50" s="23" t="s">
        <v>41</v>
      </c>
      <c r="D50" s="8"/>
      <c r="E50" s="48">
        <v>0</v>
      </c>
    </row>
    <row r="51" spans="1:5" ht="41.25" customHeight="1">
      <c r="A51" s="22" t="s">
        <v>114</v>
      </c>
      <c r="B51" s="37" t="s">
        <v>123</v>
      </c>
      <c r="C51" s="62" t="s">
        <v>124</v>
      </c>
      <c r="D51" s="57">
        <v>0</v>
      </c>
      <c r="E51" s="49">
        <f>E52</f>
        <v>3</v>
      </c>
    </row>
    <row r="52" spans="1:5" ht="44.25" customHeight="1">
      <c r="A52" s="22" t="s">
        <v>114</v>
      </c>
      <c r="B52" s="36" t="s">
        <v>115</v>
      </c>
      <c r="C52" s="32" t="s">
        <v>116</v>
      </c>
      <c r="D52" s="61">
        <v>0</v>
      </c>
      <c r="E52" s="48">
        <v>3</v>
      </c>
    </row>
    <row r="53" spans="1:5" ht="21.75" customHeight="1">
      <c r="A53" s="22" t="s">
        <v>101</v>
      </c>
      <c r="B53" s="8" t="s">
        <v>42</v>
      </c>
      <c r="C53" s="23" t="s">
        <v>43</v>
      </c>
      <c r="D53" s="49">
        <f>D54</f>
        <v>340</v>
      </c>
      <c r="E53" s="49">
        <f>E54</f>
        <v>23296.799999999999</v>
      </c>
    </row>
    <row r="54" spans="1:5" ht="37.5">
      <c r="A54" s="22" t="s">
        <v>101</v>
      </c>
      <c r="B54" s="8" t="s">
        <v>44</v>
      </c>
      <c r="C54" s="23" t="s">
        <v>45</v>
      </c>
      <c r="D54" s="49">
        <f>D55+D59+D62+D57</f>
        <v>340</v>
      </c>
      <c r="E54" s="49">
        <f>E55+E59+E62+E57</f>
        <v>23296.799999999999</v>
      </c>
    </row>
    <row r="55" spans="1:5" ht="18.75">
      <c r="A55" s="22" t="s">
        <v>101</v>
      </c>
      <c r="B55" s="36" t="s">
        <v>97</v>
      </c>
      <c r="C55" s="32" t="s">
        <v>94</v>
      </c>
      <c r="D55" s="49">
        <f>D56</f>
        <v>0</v>
      </c>
      <c r="E55" s="49">
        <f>E56</f>
        <v>3112.3</v>
      </c>
    </row>
    <row r="56" spans="1:5" ht="37.5">
      <c r="A56" s="22" t="s">
        <v>101</v>
      </c>
      <c r="B56" s="36" t="s">
        <v>107</v>
      </c>
      <c r="C56" s="32" t="s">
        <v>108</v>
      </c>
      <c r="D56" s="58">
        <v>0</v>
      </c>
      <c r="E56" s="49">
        <v>3112.3</v>
      </c>
    </row>
    <row r="57" spans="1:5" ht="37.5">
      <c r="A57" s="22" t="s">
        <v>101</v>
      </c>
      <c r="B57" s="36" t="s">
        <v>110</v>
      </c>
      <c r="C57" s="32" t="s">
        <v>111</v>
      </c>
      <c r="D57" s="58">
        <v>0</v>
      </c>
      <c r="E57" s="49">
        <f>E58</f>
        <v>17078.8</v>
      </c>
    </row>
    <row r="58" spans="1:5" ht="37.5">
      <c r="A58" s="22" t="s">
        <v>101</v>
      </c>
      <c r="B58" s="36" t="s">
        <v>112</v>
      </c>
      <c r="C58" s="56" t="s">
        <v>113</v>
      </c>
      <c r="D58" s="58">
        <v>0</v>
      </c>
      <c r="E58" s="49">
        <v>17078.8</v>
      </c>
    </row>
    <row r="59" spans="1:5" ht="18.75">
      <c r="A59" s="22" t="s">
        <v>101</v>
      </c>
      <c r="B59" s="37" t="s">
        <v>96</v>
      </c>
      <c r="C59" s="62" t="s">
        <v>95</v>
      </c>
      <c r="D59" s="57">
        <f>D60+D61</f>
        <v>0</v>
      </c>
      <c r="E59" s="49">
        <f>E60+E61</f>
        <v>152.1</v>
      </c>
    </row>
    <row r="60" spans="1:5" ht="37.5">
      <c r="A60" s="22" t="s">
        <v>101</v>
      </c>
      <c r="B60" s="36" t="s">
        <v>120</v>
      </c>
      <c r="C60" s="32" t="s">
        <v>122</v>
      </c>
      <c r="D60" s="58">
        <v>0</v>
      </c>
      <c r="E60" s="49">
        <v>13</v>
      </c>
    </row>
    <row r="61" spans="1:5" ht="42" customHeight="1">
      <c r="A61" s="22" t="s">
        <v>101</v>
      </c>
      <c r="B61" s="36" t="s">
        <v>102</v>
      </c>
      <c r="C61" s="32" t="s">
        <v>118</v>
      </c>
      <c r="D61" s="58">
        <v>0</v>
      </c>
      <c r="E61" s="49">
        <v>139.1</v>
      </c>
    </row>
    <row r="62" spans="1:5" ht="20.25" customHeight="1">
      <c r="A62" s="22" t="s">
        <v>101</v>
      </c>
      <c r="B62" s="37" t="s">
        <v>98</v>
      </c>
      <c r="C62" s="62" t="s">
        <v>99</v>
      </c>
      <c r="D62" s="63">
        <f>D63+D64</f>
        <v>340</v>
      </c>
      <c r="E62" s="49">
        <f>E63+E64</f>
        <v>2953.6</v>
      </c>
    </row>
    <row r="63" spans="1:5" ht="78.75" customHeight="1">
      <c r="A63" s="22" t="s">
        <v>101</v>
      </c>
      <c r="B63" s="36" t="s">
        <v>104</v>
      </c>
      <c r="C63" s="32" t="s">
        <v>105</v>
      </c>
      <c r="D63" s="61">
        <v>0</v>
      </c>
      <c r="E63" s="49">
        <v>1565.1</v>
      </c>
    </row>
    <row r="64" spans="1:5" ht="19.5" customHeight="1">
      <c r="A64" s="22" t="s">
        <v>101</v>
      </c>
      <c r="B64" s="36" t="s">
        <v>103</v>
      </c>
      <c r="C64" s="32" t="s">
        <v>100</v>
      </c>
      <c r="D64" s="61">
        <v>340</v>
      </c>
      <c r="E64" s="49">
        <v>1388.5</v>
      </c>
    </row>
    <row r="65" spans="1:5" ht="60" hidden="1" customHeight="1">
      <c r="A65" s="22" t="s">
        <v>114</v>
      </c>
      <c r="B65" s="36"/>
      <c r="C65" s="32"/>
      <c r="D65" s="61"/>
      <c r="E65" s="49"/>
    </row>
    <row r="66" spans="1:5" ht="18.75">
      <c r="A66" s="38"/>
      <c r="B66" s="37"/>
      <c r="C66" s="23" t="s">
        <v>46</v>
      </c>
      <c r="D66" s="49">
        <f>D7+D54</f>
        <v>340</v>
      </c>
      <c r="E66" s="49">
        <f>E7+E54</f>
        <v>24054.1</v>
      </c>
    </row>
    <row r="67" spans="1:5" ht="18.75">
      <c r="A67" s="8"/>
      <c r="B67" s="8"/>
      <c r="C67" s="23" t="s">
        <v>13</v>
      </c>
      <c r="D67" s="58">
        <v>0</v>
      </c>
      <c r="E67" s="57">
        <f>E66-E53</f>
        <v>757.29999999999927</v>
      </c>
    </row>
    <row r="68" spans="1:5" ht="18.75">
      <c r="A68" s="12"/>
      <c r="B68" s="9"/>
      <c r="C68" s="39"/>
      <c r="D68" s="39"/>
      <c r="E68" s="50"/>
    </row>
    <row r="69" spans="1:5" ht="18">
      <c r="A69" s="10"/>
      <c r="B69" s="19"/>
      <c r="C69" s="40"/>
      <c r="D69" s="40"/>
      <c r="E69" s="51"/>
    </row>
    <row r="70" spans="1:5" ht="18">
      <c r="A70" s="10"/>
      <c r="B70" s="19"/>
      <c r="C70" s="40"/>
      <c r="D70" s="40"/>
      <c r="E70" s="51"/>
    </row>
    <row r="71" spans="1:5" ht="18">
      <c r="A71" s="10"/>
      <c r="B71" s="19"/>
      <c r="C71" s="40"/>
      <c r="D71" s="40"/>
      <c r="E71" s="51"/>
    </row>
    <row r="72" spans="1:5" ht="18">
      <c r="A72" s="10"/>
      <c r="B72" s="19"/>
      <c r="C72" s="40"/>
      <c r="D72" s="40"/>
      <c r="E72" s="51"/>
    </row>
    <row r="73" spans="1:5" ht="18">
      <c r="A73" s="10"/>
      <c r="B73" s="19"/>
      <c r="C73" s="40"/>
      <c r="D73" s="40"/>
      <c r="E73" s="51"/>
    </row>
    <row r="74" spans="1:5" ht="18">
      <c r="A74" s="10"/>
      <c r="B74" s="19"/>
      <c r="C74" s="40"/>
      <c r="D74" s="40"/>
      <c r="E74" s="46"/>
    </row>
    <row r="75" spans="1:5" ht="18">
      <c r="A75" s="10"/>
      <c r="B75" s="19"/>
      <c r="C75" s="40"/>
      <c r="D75" s="40"/>
      <c r="E75" s="46"/>
    </row>
  </sheetData>
  <mergeCells count="3">
    <mergeCell ref="A3:E3"/>
    <mergeCell ref="C2:E2"/>
    <mergeCell ref="C1:E1"/>
  </mergeCells>
  <phoneticPr fontId="3" type="noConversion"/>
  <pageMargins left="0.62992125984251968" right="0.19685039370078741" top="0.51181102362204722" bottom="0.43307086614173229" header="0.51181102362204722" footer="0.43307086614173229"/>
  <pageSetup paperSize="9" scale="51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Neybauer</dc:creator>
  <cp:lastModifiedBy>HP</cp:lastModifiedBy>
  <cp:lastPrinted>2022-04-20T03:32:46Z</cp:lastPrinted>
  <dcterms:created xsi:type="dcterms:W3CDTF">2007-09-12T09:25:25Z</dcterms:created>
  <dcterms:modified xsi:type="dcterms:W3CDTF">2022-06-06T07:44:52Z</dcterms:modified>
</cp:coreProperties>
</file>