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6" windowHeight="7392" tabRatio="728" activeTab="1"/>
  </bookViews>
  <sheets>
    <sheet name="3" sheetId="20" r:id="rId1"/>
    <sheet name="5" sheetId="23" r:id="rId2"/>
    <sheet name="9" sheetId="50" r:id="rId3"/>
    <sheet name="Лист1" sheetId="47" r:id="rId4"/>
  </sheets>
  <externalReferences>
    <externalReference r:id="rId5"/>
  </externalReferences>
  <definedNames>
    <definedName name="_Toc105952697" localSheetId="0">'3'!#REF!</definedName>
    <definedName name="_Toc105952698" localSheetId="0">'3'!#REF!</definedName>
    <definedName name="_xlnm.Print_Area" localSheetId="0">'3'!$A$1:$D$68</definedName>
    <definedName name="_xlnm.Print_Area" localSheetId="1">'5'!$A$1:$H$145</definedName>
    <definedName name="_xlnm.Print_Area" localSheetId="2">'9'!$A$1:$I$145</definedName>
    <definedName name="_xlnm.Print_Area">#REF!</definedName>
    <definedName name="п" localSheetId="2">#REF!</definedName>
    <definedName name="п">#REF!</definedName>
  </definedNames>
  <calcPr calcId="124519"/>
</workbook>
</file>

<file path=xl/calcChain.xml><?xml version="1.0" encoding="utf-8"?>
<calcChain xmlns="http://schemas.openxmlformats.org/spreadsheetml/2006/main">
  <c r="I35" i="50"/>
  <c r="H75"/>
  <c r="H76"/>
  <c r="H81"/>
  <c r="I109"/>
  <c r="H107" i="23"/>
  <c r="H108"/>
  <c r="G107"/>
  <c r="H114"/>
  <c r="D8" i="20"/>
  <c r="I40" i="50"/>
  <c r="I39" s="1"/>
  <c r="H40"/>
  <c r="H39" s="1"/>
  <c r="H59"/>
  <c r="H58" s="1"/>
  <c r="H63"/>
  <c r="H62" s="1"/>
  <c r="H86"/>
  <c r="I86"/>
  <c r="I84" s="1"/>
  <c r="G75" i="23"/>
  <c r="G74" s="1"/>
  <c r="G88"/>
  <c r="G85" s="1"/>
  <c r="H88"/>
  <c r="G58"/>
  <c r="G57" s="1"/>
  <c r="G56" s="1"/>
  <c r="G40"/>
  <c r="G39" s="1"/>
  <c r="G62"/>
  <c r="G61" s="1"/>
  <c r="H85"/>
  <c r="C32" i="20"/>
  <c r="C18"/>
  <c r="D18"/>
  <c r="C24"/>
  <c r="C45"/>
  <c r="D45"/>
  <c r="H10" i="23"/>
  <c r="H9" s="1"/>
  <c r="G11"/>
  <c r="G10" s="1"/>
  <c r="G9" s="1"/>
  <c r="G8" s="1"/>
  <c r="H11"/>
  <c r="H20"/>
  <c r="H23"/>
  <c r="I11" i="50"/>
  <c r="I10" s="1"/>
  <c r="I9" s="1"/>
  <c r="I8" s="1"/>
  <c r="H11"/>
  <c r="H10" s="1"/>
  <c r="H9" s="1"/>
  <c r="H8" s="1"/>
  <c r="I20"/>
  <c r="I93"/>
  <c r="I115"/>
  <c r="H115"/>
  <c r="I110"/>
  <c r="H110"/>
  <c r="B106"/>
  <c r="I103"/>
  <c r="I102" s="1"/>
  <c r="H103"/>
  <c r="H102" s="1"/>
  <c r="I99"/>
  <c r="I98"/>
  <c r="I97" s="1"/>
  <c r="I96" s="1"/>
  <c r="I95" s="1"/>
  <c r="B97"/>
  <c r="H93"/>
  <c r="I76"/>
  <c r="I75" s="1"/>
  <c r="I74"/>
  <c r="I73" s="1"/>
  <c r="I72" s="1"/>
  <c r="I68"/>
  <c r="I67" s="1"/>
  <c r="I65" s="1"/>
  <c r="I61" s="1"/>
  <c r="H68"/>
  <c r="H67" s="1"/>
  <c r="H65" s="1"/>
  <c r="I63"/>
  <c r="I62" s="1"/>
  <c r="I59"/>
  <c r="I58" s="1"/>
  <c r="I57" s="1"/>
  <c r="I55"/>
  <c r="H55"/>
  <c r="I52"/>
  <c r="H52"/>
  <c r="I47"/>
  <c r="I46" s="1"/>
  <c r="I45" s="1"/>
  <c r="I36"/>
  <c r="I34" s="1"/>
  <c r="H34"/>
  <c r="I32"/>
  <c r="I31" s="1"/>
  <c r="I30" s="1"/>
  <c r="H32"/>
  <c r="H31" s="1"/>
  <c r="H30" s="1"/>
  <c r="I27"/>
  <c r="H27"/>
  <c r="I26"/>
  <c r="I24"/>
  <c r="I21"/>
  <c r="I17"/>
  <c r="H17"/>
  <c r="H16" s="1"/>
  <c r="G46" i="23"/>
  <c r="G45" s="1"/>
  <c r="G44" s="1"/>
  <c r="H46"/>
  <c r="H45" s="1"/>
  <c r="H44" s="1"/>
  <c r="G102"/>
  <c r="G101" s="1"/>
  <c r="G92"/>
  <c r="G51"/>
  <c r="G54"/>
  <c r="G50" s="1"/>
  <c r="G49" s="1"/>
  <c r="G48" s="1"/>
  <c r="G34"/>
  <c r="G32"/>
  <c r="G31" s="1"/>
  <c r="G30" s="1"/>
  <c r="H32"/>
  <c r="H31" s="1"/>
  <c r="H30" s="1"/>
  <c r="C8" i="20"/>
  <c r="G16" i="23"/>
  <c r="G27"/>
  <c r="G67"/>
  <c r="G66" s="1"/>
  <c r="G65" s="1"/>
  <c r="G109"/>
  <c r="H109"/>
  <c r="G114"/>
  <c r="H67"/>
  <c r="H66" s="1"/>
  <c r="H65" s="1"/>
  <c r="G81" l="1"/>
  <c r="H82" i="50"/>
  <c r="H80" s="1"/>
  <c r="H61"/>
  <c r="I38"/>
  <c r="I82"/>
  <c r="I81" s="1"/>
  <c r="I80" s="1"/>
  <c r="G15" i="23"/>
  <c r="G38"/>
  <c r="G7" s="1"/>
  <c r="G64"/>
  <c r="G60" s="1"/>
  <c r="G106"/>
  <c r="H51" i="50"/>
  <c r="H50" s="1"/>
  <c r="H49" s="1"/>
  <c r="H15"/>
  <c r="H108"/>
  <c r="H107" s="1"/>
  <c r="I66"/>
  <c r="I108"/>
  <c r="I107" s="1"/>
  <c r="I83"/>
  <c r="I16"/>
  <c r="I15" s="1"/>
  <c r="I14" s="1"/>
  <c r="I51"/>
  <c r="I50" s="1"/>
  <c r="I49" s="1"/>
  <c r="J103" s="1"/>
  <c r="I71"/>
  <c r="H38"/>
  <c r="H7" s="1"/>
  <c r="H66"/>
  <c r="H102" i="23"/>
  <c r="H101" s="1"/>
  <c r="G80" l="1"/>
  <c r="G79" s="1"/>
  <c r="H79" i="50"/>
  <c r="H78" s="1"/>
  <c r="I106"/>
  <c r="I105" s="1"/>
  <c r="I79"/>
  <c r="I78" s="1"/>
  <c r="H106"/>
  <c r="H105" s="1"/>
  <c r="G105" i="23"/>
  <c r="G104" s="1"/>
  <c r="I7" i="50"/>
  <c r="H17" i="23"/>
  <c r="H40"/>
  <c r="H39" s="1"/>
  <c r="H38" s="1"/>
  <c r="H83"/>
  <c r="H98"/>
  <c r="G78" l="1"/>
  <c r="G77" s="1"/>
  <c r="J119" i="50"/>
  <c r="J104"/>
  <c r="J105" s="1"/>
  <c r="D24" i="20"/>
  <c r="H82" i="23" l="1"/>
  <c r="H64"/>
  <c r="H27" l="1"/>
  <c r="H106" l="1"/>
  <c r="H105"/>
  <c r="H21" l="1"/>
  <c r="H16" l="1"/>
  <c r="H15" s="1"/>
  <c r="H97" l="1"/>
  <c r="B105"/>
  <c r="A49" i="20"/>
  <c r="A56"/>
  <c r="H26" i="23"/>
  <c r="B96"/>
  <c r="H24" l="1"/>
  <c r="H96"/>
  <c r="H95" s="1"/>
  <c r="H94" s="1"/>
  <c r="D49" i="20" s="1"/>
  <c r="D48" s="1"/>
  <c r="H92" i="23"/>
  <c r="H54"/>
  <c r="H36"/>
  <c r="H34" s="1"/>
  <c r="H62"/>
  <c r="H61" s="1"/>
  <c r="H60" s="1"/>
  <c r="H75"/>
  <c r="H74" s="1"/>
  <c r="H73"/>
  <c r="H72" s="1"/>
  <c r="H71" s="1"/>
  <c r="H81" l="1"/>
  <c r="H80" s="1"/>
  <c r="H104"/>
  <c r="H58"/>
  <c r="H51"/>
  <c r="H70"/>
  <c r="D32" i="20"/>
  <c r="H56" i="23" l="1"/>
  <c r="D21" i="20" s="1"/>
  <c r="H57" i="23"/>
  <c r="H78"/>
  <c r="H77" s="1"/>
  <c r="H79"/>
  <c r="H50"/>
  <c r="H49" s="1"/>
  <c r="H48" s="1"/>
  <c r="D15" i="20" s="1"/>
  <c r="D54"/>
  <c r="F54" l="1"/>
  <c r="D68"/>
  <c r="H14" i="23"/>
  <c r="H8"/>
  <c r="H7" l="1"/>
</calcChain>
</file>

<file path=xl/sharedStrings.xml><?xml version="1.0" encoding="utf-8"?>
<sst xmlns="http://schemas.openxmlformats.org/spreadsheetml/2006/main" count="1344" uniqueCount="295">
  <si>
    <t>02</t>
  </si>
  <si>
    <t>01</t>
  </si>
  <si>
    <t>1.</t>
  </si>
  <si>
    <t>1.1.</t>
  </si>
  <si>
    <t>Общегосударственные вопросы</t>
  </si>
  <si>
    <t>Закупка товаров, работ, услуг в сфере информационно-коммуникационных технологий</t>
  </si>
  <si>
    <t>Резервный фонд сельского поселения</t>
  </si>
  <si>
    <t>2.</t>
  </si>
  <si>
    <t>2.1.</t>
  </si>
  <si>
    <t>Осуществление переданных органом местного самоуправления полномочий  по осуществлению первичного воинского учета на территориях, где отсутствуют военные комиссариаты</t>
  </si>
  <si>
    <t>3.</t>
  </si>
  <si>
    <t>3.1.</t>
  </si>
  <si>
    <t>4.</t>
  </si>
  <si>
    <t>4.1.</t>
  </si>
  <si>
    <t>5.</t>
  </si>
  <si>
    <t>5.1.</t>
  </si>
  <si>
    <t>Физическая культура и спорт</t>
  </si>
  <si>
    <t>Условно утверждаемые расходы</t>
  </si>
  <si>
    <t>99 0 9999</t>
  </si>
  <si>
    <t>999</t>
  </si>
  <si>
    <t>7.</t>
  </si>
  <si>
    <t>7.1.</t>
  </si>
  <si>
    <t>Фонд оплаты труда государственных (муниципальных) органов</t>
  </si>
  <si>
    <t>Взносы по обязательному социальному страхованию на выплату денежного содержания и инные выплаты работникам  государственных (муниципальных) органов</t>
  </si>
  <si>
    <t>129</t>
  </si>
  <si>
    <t>01 1 01 00100</t>
  </si>
  <si>
    <t>01 1 01 00190</t>
  </si>
  <si>
    <t>01 2 01 01100</t>
  </si>
  <si>
    <t>01 2 01 01190</t>
  </si>
  <si>
    <t>01 2 02 01100</t>
  </si>
  <si>
    <t>01 2 02 01190</t>
  </si>
  <si>
    <t>01 2 02 01110</t>
  </si>
  <si>
    <t>121</t>
  </si>
  <si>
    <t>04</t>
  </si>
  <si>
    <t>242</t>
  </si>
  <si>
    <t>244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</si>
  <si>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</si>
  <si>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</si>
  <si>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</si>
  <si>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</si>
  <si>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11</t>
  </si>
  <si>
    <t>Резервные средства</t>
  </si>
  <si>
    <t>870</t>
  </si>
  <si>
    <t>1.2.</t>
  </si>
  <si>
    <t>Национальная оборона</t>
  </si>
  <si>
    <t>03</t>
  </si>
  <si>
    <t>1.3.</t>
  </si>
  <si>
    <t>Национальная экономика</t>
  </si>
  <si>
    <t>09</t>
  </si>
  <si>
    <t>Жилищно-коммунальное хозяйство</t>
  </si>
  <si>
    <t>05</t>
  </si>
  <si>
    <t>08</t>
  </si>
  <si>
    <t>99</t>
  </si>
  <si>
    <t>ВСЕГО РАСХОДОВ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</si>
  <si>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</si>
  <si>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</si>
  <si>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</si>
  <si>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</si>
  <si>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СОЦИАЛЬНАЯ ПОЛИТИКА</t>
  </si>
  <si>
    <t>Периодическая печать и издательства</t>
  </si>
  <si>
    <t>Культура</t>
  </si>
  <si>
    <t>Другие вопросы в области образования</t>
  </si>
  <si>
    <t>Молодежная политика и оздоровление детей</t>
  </si>
  <si>
    <t>Профессиональная подготовка, переподготовка и повышение квалификации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</si>
  <si>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</si>
  <si>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</si>
  <si>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</si>
  <si>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</si>
  <si>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</si>
  <si>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</si>
  <si>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</si>
  <si>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</si>
  <si>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</si>
  <si>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Водное хозяйство</t>
  </si>
  <si>
    <t>Сельское хозяйство и рыболовство</t>
  </si>
  <si>
    <t>НАЦИОНАЛЬНАЯ ЭКОНОМИКА</t>
  </si>
  <si>
    <t>Обеспечение пожарной безопасности</t>
  </si>
  <si>
    <t>Органы внутренних дел</t>
  </si>
  <si>
    <t>НАЦИОНАЛЬНАЯ БЕЗОПАСНОСТЬ И ПРАВООХРАНИТЕЛЬНАЯ ДЕЯТЕЛЬНОСТЬ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</si>
  <si>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</si>
  <si>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</si>
  <si>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</si>
  <si>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</si>
  <si>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</si>
  <si>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</si>
  <si>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</si>
  <si>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06</t>
  </si>
  <si>
    <t>5.2.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</si>
  <si>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</si>
  <si>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</si>
  <si>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</si>
  <si>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 показателя</t>
  </si>
  <si>
    <t>тыс. руб.</t>
  </si>
  <si>
    <t>№ п/п</t>
  </si>
  <si>
    <t>Наименование показателей</t>
  </si>
  <si>
    <t>3</t>
  </si>
  <si>
    <t>4</t>
  </si>
  <si>
    <t>5</t>
  </si>
  <si>
    <t>6</t>
  </si>
  <si>
    <t>7</t>
  </si>
  <si>
    <t>0100</t>
  </si>
  <si>
    <t>0103</t>
  </si>
  <si>
    <t>0104</t>
  </si>
  <si>
    <t>0106</t>
  </si>
  <si>
    <t>0111</t>
  </si>
  <si>
    <t>0113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</si>
  <si>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</si>
  <si>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</si>
  <si>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</si>
  <si>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</si>
  <si>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</si>
  <si>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0300</t>
  </si>
  <si>
    <t>0302</t>
  </si>
  <si>
    <t>0309</t>
  </si>
  <si>
    <t>0310</t>
  </si>
  <si>
    <t>Другие вопросы в области национальной безопасности и правоохранительной деятельности</t>
  </si>
  <si>
    <t>0314</t>
  </si>
  <si>
    <t>0400</t>
  </si>
  <si>
    <t>0405</t>
  </si>
  <si>
    <t>0406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</si>
  <si>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</si>
  <si>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</si>
  <si>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</si>
  <si>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</si>
  <si>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</si>
  <si>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</si>
  <si>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</si>
  <si>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</si>
  <si>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0412</t>
  </si>
  <si>
    <t>0500</t>
  </si>
  <si>
    <t>0501</t>
  </si>
  <si>
    <t>0502</t>
  </si>
  <si>
    <t>0503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</si>
  <si>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</si>
  <si>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</si>
  <si>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</si>
  <si>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</si>
  <si>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</si>
  <si>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</si>
  <si>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</si>
  <si>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</si>
  <si>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</si>
  <si>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</si>
  <si>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</si>
  <si>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</si>
  <si>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</si>
  <si>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</si>
  <si>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</si>
  <si>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</si>
  <si>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1002</t>
  </si>
  <si>
    <t>1003</t>
  </si>
  <si>
    <t>1004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</si>
  <si>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</si>
  <si>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</si>
  <si>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</si>
  <si>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</si>
  <si>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</si>
  <si>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</si>
  <si>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</si>
  <si>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</si>
  <si>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</si>
  <si>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</si>
  <si>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</si>
  <si>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1202</t>
  </si>
  <si>
    <t>ОБСЛУЖИВАНИЕ ГОСУДАРСТВЕННОГО И МУНИЦИПАЛЬНОГО ДОЛГА</t>
  </si>
  <si>
    <t>1300</t>
  </si>
  <si>
    <t>1301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</si>
  <si>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</si>
  <si>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</si>
  <si>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</si>
  <si>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200</t>
  </si>
  <si>
    <t>Расходы на выплаты по оплате труда работников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</si>
  <si>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</si>
  <si>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01 2 00 01000</t>
  </si>
  <si>
    <t>Иные дотации</t>
  </si>
  <si>
    <t>1402</t>
  </si>
  <si>
    <t>1403</t>
  </si>
  <si>
    <t>0102</t>
  </si>
  <si>
    <t>Органы по контролю за оборотом наркотических средств и психотропных веществ</t>
  </si>
  <si>
    <t>0308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</si>
  <si>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</si>
  <si>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КУЛЬТУРА, КИНЕМАТОГРАФИЯ</t>
  </si>
  <si>
    <t>Другие вопросы в области культуры, кинематографии</t>
  </si>
  <si>
    <t>Телевидение и радиовещание</t>
  </si>
  <si>
    <t>1201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</si>
  <si>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</si>
  <si>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</si>
  <si>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</si>
  <si>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(тыс. рублей)</t>
  </si>
  <si>
    <t>Иные межбюджетные трансферты</t>
  </si>
  <si>
    <t>Раздел, подраздел</t>
  </si>
  <si>
    <t>Главный распорядитель бюджетных средств</t>
  </si>
  <si>
    <t>Раздел</t>
  </si>
  <si>
    <t>Подраздел</t>
  </si>
  <si>
    <t>Целевая статья</t>
  </si>
  <si>
    <t>Вид расходов</t>
  </si>
  <si>
    <t>Культура, кинемотография</t>
  </si>
  <si>
    <t>100</t>
  </si>
  <si>
    <t>Уплата иных платежей</t>
  </si>
  <si>
    <t>853</t>
  </si>
  <si>
    <t>Социальная политика</t>
  </si>
  <si>
    <t>Пенсионное обеспечение</t>
  </si>
  <si>
    <t>Иные пенсии, социальные доплаты к пенсиям</t>
  </si>
  <si>
    <t>10</t>
  </si>
  <si>
    <t>312</t>
  </si>
  <si>
    <t>01 1 04 00100</t>
  </si>
  <si>
    <t>01 1 04 00190</t>
  </si>
  <si>
    <t>01 1 02 00100</t>
  </si>
  <si>
    <t>01 1 02 00190</t>
  </si>
  <si>
    <t>01 2 00 01М01</t>
  </si>
  <si>
    <t>99 0 0051180</t>
  </si>
  <si>
    <t>01 1 03 00100</t>
  </si>
  <si>
    <t>01 1 03 00190</t>
  </si>
  <si>
    <t>1.4.</t>
  </si>
  <si>
    <t>99 0 00 0Ш200</t>
  </si>
  <si>
    <t>01 2 04 00000</t>
  </si>
  <si>
    <t xml:space="preserve">Повышение уровня благоустройства территории </t>
  </si>
  <si>
    <t>Подпрограмма "Развитие социально-культурной сферы"</t>
  </si>
  <si>
    <t>808</t>
  </si>
  <si>
    <t>01 2 00 00000</t>
  </si>
  <si>
    <t>01 2 02 00000</t>
  </si>
  <si>
    <t xml:space="preserve">Основное мероприятие развитие культуры и молодежной политики </t>
  </si>
  <si>
    <t xml:space="preserve">Прочая закупка товаров, работ и услуг </t>
  </si>
  <si>
    <t xml:space="preserve">Закупка товаров, работ и услуг </t>
  </si>
  <si>
    <t>01 2 02 S8500</t>
  </si>
  <si>
    <t>01 0 Я0 10110</t>
  </si>
  <si>
    <t>01 0 Я0 10190</t>
  </si>
  <si>
    <t>01 0 Я0 10100</t>
  </si>
  <si>
    <t>01 0 Я0 00000</t>
  </si>
  <si>
    <t>01 0 Я0 S8500</t>
  </si>
  <si>
    <t>Уплата  иных платежей</t>
  </si>
  <si>
    <t>540</t>
  </si>
  <si>
    <t>300</t>
  </si>
  <si>
    <t>99 0 00 08000</t>
  </si>
  <si>
    <t>99 0 00 08100</t>
  </si>
  <si>
    <t>Межбюджетные трансферты передаваемые бюджету муниципального района на финансовое обеспечение полномочий в рамках подпрограммы «Развитие социально-культурной сферы» муниципальной программы Черноануйского сельского поселения  «Комплексное развитие территории сельского поселения»</t>
  </si>
  <si>
    <t>Непрограммные направления деятельности администрации Черноануйского сельского поселения</t>
  </si>
  <si>
    <t>Высшее должностное лицо Черноануйского сельского поселения</t>
  </si>
  <si>
    <t>Материально-техническое обеспечение администрации Черноануйского сельского поселения</t>
  </si>
  <si>
    <t>Предоставление культурно-досуговых услуг в рамках подпрограммы «Развитие социально-культурной сферы» муниципальной программы Черноануйского сельского поселения  «Комплексное развитие территории сельского поселения»</t>
  </si>
  <si>
    <t xml:space="preserve"> Основное мероприятие  "Развитие и модернизация инфраструктуры по хранению и переработки ТБО и ЖБО МО Черноануйского сельского поселения "</t>
  </si>
  <si>
    <t xml:space="preserve">Организация мероприятий по защите населения и территории МО Черноануйского сельского поселения </t>
  </si>
  <si>
    <t xml:space="preserve">"Развитие и модернизация инженерной инфраструктуры для защиты населения от наводнений МО Черноануйского сельского поселения </t>
  </si>
  <si>
    <t>01 1 05 00Д00</t>
  </si>
  <si>
    <t>Дорожное хозяйство(дорожные фонды)</t>
  </si>
  <si>
    <t>Основное мероприятие  "Развитие транспортной инфраструктуры на территории МО "Усть-Канский район"2020-2025годов"</t>
  </si>
  <si>
    <t>Развитие культуры и молодежной политики в рамках подпрограммы "Развитие социально-культурной сферы" муниципальной программы "Комплексное развитие территории Черноануйского сельского поселения"</t>
  </si>
  <si>
    <t>01 2 01 S8500</t>
  </si>
  <si>
    <t>01 2 0101110</t>
  </si>
  <si>
    <t>1.5.</t>
  </si>
  <si>
    <t>13</t>
  </si>
  <si>
    <t>850</t>
  </si>
  <si>
    <t>Ведомственная структура расходов бюджета муниципального образованияЧерноануйское сельское поселение на 2022 год</t>
  </si>
  <si>
    <t>Развитие физической культуры и спорта в рамках подпрограммы "Развитие социально-культурной сферы"муниципальной программы "Комплексное развитие территории Черноануйского сельского поселения"</t>
  </si>
  <si>
    <t>01 2A155131</t>
  </si>
  <si>
    <t>243</t>
  </si>
  <si>
    <t>Закупка товаров, работ, услуг для государственных(муниципальных нужд)</t>
  </si>
  <si>
    <t>Государственная поддержка отрасли культуры (субсидии на софинансирование расходов, предусматривающие комплексные мероприятия, направленные на создание и модернизацию учреждений культурно-досугового типа в сельской местности</t>
  </si>
  <si>
    <t>Сумма с учетом изменений на 2022год</t>
  </si>
  <si>
    <t>Закупка товаров, работ и услуг для государственных (муниципальных) нужд</t>
  </si>
  <si>
    <t>Закупка энергетических ресурсов</t>
  </si>
  <si>
    <t>99 0 00 08К00</t>
  </si>
  <si>
    <t>247</t>
  </si>
  <si>
    <t>Распределение
бюджетных ассигнований по разделам, подразделам классификации расходов бюджета муниципального образования Черноануйское сельское поселение   на 2022год</t>
  </si>
  <si>
    <t>99 0 00 45300</t>
  </si>
  <si>
    <t>99 0 0000000</t>
  </si>
  <si>
    <t>Изменения  (+;-)</t>
  </si>
  <si>
    <t>0,0</t>
  </si>
  <si>
    <t>99 0 00 00000</t>
  </si>
  <si>
    <t>На осуществление государственных полномочий в области законодательства об административных правонарушений</t>
  </si>
  <si>
    <t>01 0 Я0 S9600</t>
  </si>
  <si>
    <t>Иные межбюджетные трансферты передоваемые бюджету муниципального  района на финансовое обеспечение полномочий по внутреннему муниципальному финанансовому контролю</t>
  </si>
  <si>
    <t xml:space="preserve">Уплата прочих налогов, сборов </t>
  </si>
  <si>
    <t>Уплата налогов,сборов и иных платежей</t>
  </si>
  <si>
    <t>Закупка товаров,  работ , услуг в целях капитального ремонта госудударственного(муниципального) имущества</t>
  </si>
  <si>
    <t>Подпрограмма "Устойчивое развитие систем жизнеобеспечения"муниципальной программы "Комплексное развитие территории Черноануйского сельского поселения"</t>
  </si>
  <si>
    <t>Обеспечивающая подпрограмма "Повышение эффективности муниципального управления в администрации "  муниципальной программы "Комплексное развитие территории Черноануйского сельского поселения"</t>
  </si>
  <si>
    <t>Обеспечивающая подпрограмма "Повышение эффективности муниципального управления в администрации "муниципальной программы "Комплексное развитие территории Черноануйского сельского поселения"</t>
  </si>
  <si>
    <t xml:space="preserve">Подпрограмма "Развитие социально-культурной сферы" </t>
  </si>
  <si>
    <t>Основное мероприятие "Развитие физической культуры и спорта "</t>
  </si>
  <si>
    <t>Основное мероприятие"Развитие культуры и молодежной политики "</t>
  </si>
  <si>
    <t>Приложение 3
к решению «О бюджете 
муниципального образования Черноануйское сельское поселение
на 2022год и на плановый период 2023и 2024 годов»от 28.12.2021г. №27-73</t>
  </si>
  <si>
    <t>4.2.</t>
  </si>
  <si>
    <t>6.1.</t>
  </si>
  <si>
    <t>75.1.</t>
  </si>
  <si>
    <t>19,0</t>
  </si>
  <si>
    <t>Приложение 9
к решению «О бюджете 
муниципального образования Черноануйское сельское поселение
на 2022 год и на плановый 
период 2023 и 2024 годов» от28.12.2021.г№27-73</t>
  </si>
  <si>
    <t xml:space="preserve"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Черноануйское сельское поселение на 2022 год        
</t>
  </si>
  <si>
    <t>Приложение 1
к решению «Об изменения  бюджета
муниципального образования Черноануйское сельское поселение
на 2022год и на плановый период 2023и 2024 годов»от 30.54.2022г. №31-86</t>
  </si>
  <si>
    <t>20,0</t>
  </si>
  <si>
    <t>300,0</t>
  </si>
  <si>
    <t>340,0</t>
  </si>
  <si>
    <t>26161,3</t>
  </si>
  <si>
    <t>Приложение3
к решению «Об изменения бюджета 
муниципального образования Черноануйское сельское поселение
на 2022 год и на плановый 
период 2023 и 2024 годов» от30.05.2022.г№31-86</t>
  </si>
  <si>
    <t>Приложение5
к решению «О бюджете 
муниципального образования Черноануйское сельское поселение
на 2022 год и на плановый 
период 2023 и 2024 годов»от30.05.2022г №31-86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</si>
</sst>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0.0"/>
  </numFmts>
  <fonts count="2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indexed="8"/>
      <name val="Arial Cyr"/>
      <family val="2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64"/>
      <name val="Arial"/>
      <family val="2"/>
      <charset val="204"/>
    </font>
    <font>
      <sz val="10"/>
      <name val="Arial"/>
      <family val="2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15" fillId="0" borderId="0" applyNumberFormat="0" applyFont="0" applyFill="0" applyBorder="0" applyAlignment="0" applyProtection="0">
      <alignment vertical="top"/>
    </xf>
    <xf numFmtId="0" fontId="2" fillId="0" borderId="0"/>
    <xf numFmtId="0" fontId="16" fillId="0" borderId="0">
      <alignment vertical="top"/>
    </xf>
    <xf numFmtId="0" fontId="2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24" fillId="0" borderId="0"/>
    <xf numFmtId="0" fontId="25" fillId="0" borderId="0"/>
  </cellStyleXfs>
  <cellXfs count="109">
    <xf numFmtId="0" fontId="0" fillId="0" borderId="0" xfId="0"/>
    <xf numFmtId="0" fontId="0" fillId="0" borderId="0" xfId="0" applyAlignment="1"/>
    <xf numFmtId="0" fontId="8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3" fillId="0" borderId="0" xfId="0" applyFont="1"/>
    <xf numFmtId="0" fontId="14" fillId="0" borderId="0" xfId="0" applyFont="1"/>
    <xf numFmtId="0" fontId="18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18" fillId="0" borderId="0" xfId="0" applyFont="1" applyAlignment="1">
      <alignment horizontal="center" vertical="center" wrapText="1"/>
    </xf>
    <xf numFmtId="0" fontId="21" fillId="0" borderId="0" xfId="0" applyFont="1" applyFill="1"/>
    <xf numFmtId="0" fontId="20" fillId="0" borderId="0" xfId="0" applyFont="1" applyFill="1"/>
    <xf numFmtId="0" fontId="18" fillId="0" borderId="0" xfId="0" applyFont="1" applyFill="1"/>
    <xf numFmtId="0" fontId="11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justify" wrapText="1"/>
    </xf>
    <xf numFmtId="2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justify" vertical="top" wrapText="1"/>
    </xf>
    <xf numFmtId="0" fontId="19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49" fontId="6" fillId="0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justify" wrapText="1"/>
    </xf>
    <xf numFmtId="0" fontId="19" fillId="0" borderId="1" xfId="0" applyFont="1" applyFill="1" applyBorder="1" applyAlignment="1">
      <alignment horizontal="justify" vertical="center"/>
    </xf>
    <xf numFmtId="0" fontId="19" fillId="0" borderId="0" xfId="0" applyFont="1" applyAlignment="1">
      <alignment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9" fontId="1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6" fillId="2" borderId="1" xfId="9" applyNumberFormat="1" applyFont="1" applyFill="1" applyBorder="1" applyAlignment="1">
      <alignment horizontal="left" vertical="center" wrapText="1"/>
    </xf>
    <xf numFmtId="2" fontId="12" fillId="0" borderId="0" xfId="0" applyNumberFormat="1" applyFont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/>
    </xf>
    <xf numFmtId="166" fontId="19" fillId="0" borderId="0" xfId="0" applyNumberFormat="1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center" wrapText="1"/>
    </xf>
    <xf numFmtId="2" fontId="6" fillId="0" borderId="0" xfId="0" applyNumberFormat="1" applyFont="1" applyAlignment="1">
      <alignment horizontal="right" vertical="center" wrapText="1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top" wrapText="1"/>
    </xf>
    <xf numFmtId="0" fontId="6" fillId="2" borderId="1" xfId="10" applyFont="1" applyFill="1" applyBorder="1" applyAlignment="1">
      <alignment vertical="top" wrapText="1"/>
    </xf>
    <xf numFmtId="2" fontId="6" fillId="0" borderId="1" xfId="0" applyNumberFormat="1" applyFont="1" applyBorder="1" applyAlignment="1">
      <alignment horizontal="justify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horizontal="justify" wrapText="1"/>
    </xf>
    <xf numFmtId="2" fontId="6" fillId="2" borderId="1" xfId="0" applyNumberFormat="1" applyFont="1" applyFill="1" applyBorder="1" applyAlignment="1">
      <alignment horizontal="center" vertical="center" shrinkToFit="1"/>
    </xf>
    <xf numFmtId="166" fontId="6" fillId="0" borderId="1" xfId="0" applyNumberFormat="1" applyFont="1" applyFill="1" applyBorder="1" applyAlignment="1">
      <alignment horizontal="center" vertical="center"/>
    </xf>
    <xf numFmtId="2" fontId="6" fillId="0" borderId="5" xfId="0" applyNumberFormat="1" applyFont="1" applyBorder="1" applyAlignment="1">
      <alignment horizontal="justify" wrapText="1"/>
    </xf>
    <xf numFmtId="2" fontId="19" fillId="0" borderId="1" xfId="0" applyNumberFormat="1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justify" vertical="top" wrapText="1"/>
    </xf>
    <xf numFmtId="0" fontId="26" fillId="0" borderId="1" xfId="0" applyFont="1" applyBorder="1" applyAlignment="1">
      <alignment wrapText="1"/>
    </xf>
    <xf numFmtId="166" fontId="7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wrapText="1"/>
    </xf>
    <xf numFmtId="0" fontId="6" fillId="0" borderId="3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top" wrapText="1"/>
    </xf>
    <xf numFmtId="166" fontId="6" fillId="0" borderId="0" xfId="0" applyNumberFormat="1" applyFont="1" applyFill="1" applyBorder="1" applyAlignment="1">
      <alignment horizontal="center" vertical="center" wrapText="1"/>
    </xf>
    <xf numFmtId="166" fontId="13" fillId="0" borderId="0" xfId="0" applyNumberFormat="1" applyFont="1"/>
    <xf numFmtId="166" fontId="18" fillId="0" borderId="0" xfId="0" applyNumberFormat="1" applyFont="1"/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center" wrapText="1"/>
    </xf>
    <xf numFmtId="0" fontId="19" fillId="0" borderId="0" xfId="0" applyFont="1" applyFill="1" applyBorder="1" applyAlignment="1">
      <alignment horizontal="right"/>
    </xf>
    <xf numFmtId="0" fontId="23" fillId="0" borderId="2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6" fillId="0" borderId="0" xfId="0" applyFont="1" applyAlignment="1">
      <alignment horizontal="right" wrapText="1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23" fillId="0" borderId="4" xfId="0" applyFont="1" applyBorder="1" applyAlignment="1">
      <alignment vertical="top" wrapText="1"/>
    </xf>
  </cellXfs>
  <cellStyles count="11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16-17 вед" xfId="9"/>
    <cellStyle name="Обычный_ПРИЛ 12" xfId="10"/>
    <cellStyle name="Тысячи [0]_перечис.11" xfId="5"/>
    <cellStyle name="Тысячи_перечис.11" xfId="6"/>
    <cellStyle name="Финансовый 2" xfId="7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3;&#1083;&#1041;&#1091;&#1093;/Downloads/1.%20&#1087;&#1088;&#1080;&#1083;&#1086;&#1078;&#1077;&#1085;&#1080;&#1103;%20&#1082;%20&#1073;&#1102;&#1076;&#1078;&#1077;&#1090;&#1091;%20&#1085;&#1072;%202018&#1075;.%20&#1057;&#105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)"/>
      <sheetName val="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56">
          <cell r="A56" t="str">
            <v>Иные пенсии, социальные доплаты к пенсиям</v>
          </cell>
        </row>
        <row r="59">
          <cell r="A59" t="str">
            <v>Другие вопросы в области физической культуры и спорта</v>
          </cell>
        </row>
      </sheetData>
      <sheetData sheetId="7" refreshError="1"/>
      <sheetData sheetId="8" refreshError="1">
        <row r="68">
          <cell r="B68" t="str">
            <v>Уплата налога на имущество организаций и земельного налога</v>
          </cell>
        </row>
        <row r="71">
          <cell r="B71" t="str">
            <v>Другие вопросы в области физической культуры и спорта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0"/>
  <sheetViews>
    <sheetView view="pageBreakPreview" topLeftCell="A26" zoomScale="106" zoomScaleNormal="90" zoomScaleSheetLayoutView="106" workbookViewId="0">
      <selection activeCell="C46" sqref="C46"/>
    </sheetView>
  </sheetViews>
  <sheetFormatPr defaultRowHeight="13.2"/>
  <cols>
    <col min="1" max="1" width="94.88671875" style="2" customWidth="1"/>
    <col min="2" max="3" width="13.6640625" style="46" customWidth="1"/>
    <col min="4" max="4" width="24.5546875" style="54" customWidth="1"/>
    <col min="6" max="6" width="11.44140625" bestFit="1" customWidth="1"/>
  </cols>
  <sheetData>
    <row r="1" spans="1:6" ht="163.5" customHeight="1">
      <c r="B1" s="100" t="s">
        <v>288</v>
      </c>
      <c r="C1" s="100"/>
      <c r="D1" s="100"/>
    </row>
    <row r="2" spans="1:6" ht="183.75" customHeight="1">
      <c r="B2" s="100" t="s">
        <v>281</v>
      </c>
      <c r="C2" s="100"/>
      <c r="D2" s="100"/>
    </row>
    <row r="3" spans="1:6" ht="27" customHeight="1">
      <c r="D3" s="47"/>
    </row>
    <row r="4" spans="1:6" ht="64.5" customHeight="1">
      <c r="A4" s="99" t="s">
        <v>263</v>
      </c>
      <c r="B4" s="99"/>
      <c r="C4" s="99"/>
      <c r="D4" s="99"/>
      <c r="E4" s="4"/>
      <c r="F4" s="1"/>
    </row>
    <row r="5" spans="1:6" s="3" customFormat="1" ht="15.6">
      <c r="A5" s="4"/>
      <c r="B5" s="48"/>
      <c r="C5" s="48"/>
      <c r="D5" s="49" t="s">
        <v>188</v>
      </c>
      <c r="E5" s="4"/>
      <c r="F5" s="1"/>
    </row>
    <row r="6" spans="1:6" s="16" customFormat="1" ht="72" customHeight="1">
      <c r="A6" s="13" t="s">
        <v>91</v>
      </c>
      <c r="B6" s="13" t="s">
        <v>190</v>
      </c>
      <c r="C6" s="57" t="s">
        <v>266</v>
      </c>
      <c r="D6" s="26" t="s">
        <v>258</v>
      </c>
    </row>
    <row r="7" spans="1:6" s="16" customFormat="1" ht="18">
      <c r="A7" s="13">
        <v>1</v>
      </c>
      <c r="B7" s="13">
        <v>2</v>
      </c>
      <c r="C7" s="13"/>
      <c r="D7" s="13">
        <v>3</v>
      </c>
    </row>
    <row r="8" spans="1:6" s="9" customFormat="1" ht="26.25" customHeight="1">
      <c r="A8" s="22" t="s">
        <v>90</v>
      </c>
      <c r="B8" s="33" t="s">
        <v>100</v>
      </c>
      <c r="C8" s="88">
        <f>C9+C11+C13+C14+C12</f>
        <v>0</v>
      </c>
      <c r="D8" s="88">
        <f>D9+D11+D13+D14+D12</f>
        <v>2634.7</v>
      </c>
    </row>
    <row r="9" spans="1:6" s="9" customFormat="1" ht="36">
      <c r="A9" s="14" t="s">
        <v>89</v>
      </c>
      <c r="B9" s="21" t="s">
        <v>177</v>
      </c>
      <c r="C9" s="21" t="s">
        <v>267</v>
      </c>
      <c r="D9" s="89">
        <v>490.8</v>
      </c>
    </row>
    <row r="10" spans="1:6" s="9" customFormat="1" ht="0.75" customHeight="1">
      <c r="A10" s="14" t="s">
        <v>88</v>
      </c>
      <c r="B10" s="21" t="s">
        <v>101</v>
      </c>
      <c r="C10" s="21"/>
      <c r="D10" s="89"/>
    </row>
    <row r="11" spans="1:6" s="9" customFormat="1" ht="54">
      <c r="A11" s="14" t="s">
        <v>83</v>
      </c>
      <c r="B11" s="21" t="s">
        <v>102</v>
      </c>
      <c r="C11" s="21" t="s">
        <v>267</v>
      </c>
      <c r="D11" s="89">
        <v>1556.9</v>
      </c>
    </row>
    <row r="12" spans="1:6" s="9" customFormat="1" ht="38.25" customHeight="1">
      <c r="A12" s="14" t="s">
        <v>82</v>
      </c>
      <c r="B12" s="21" t="s">
        <v>103</v>
      </c>
      <c r="C12" s="21" t="s">
        <v>267</v>
      </c>
      <c r="D12" s="89">
        <v>1</v>
      </c>
    </row>
    <row r="13" spans="1:6" s="9" customFormat="1" ht="24" customHeight="1">
      <c r="A13" s="14" t="s">
        <v>81</v>
      </c>
      <c r="B13" s="21" t="s">
        <v>104</v>
      </c>
      <c r="C13" s="21" t="s">
        <v>267</v>
      </c>
      <c r="D13" s="89">
        <v>4</v>
      </c>
    </row>
    <row r="14" spans="1:6" s="9" customFormat="1" ht="19.5" customHeight="1">
      <c r="A14" s="14" t="s">
        <v>80</v>
      </c>
      <c r="B14" s="21" t="s">
        <v>105</v>
      </c>
      <c r="C14" s="21" t="s">
        <v>267</v>
      </c>
      <c r="D14" s="89">
        <v>582</v>
      </c>
    </row>
    <row r="15" spans="1:6" s="9" customFormat="1" ht="33" customHeight="1">
      <c r="A15" s="22" t="s">
        <v>79</v>
      </c>
      <c r="B15" s="33" t="s">
        <v>106</v>
      </c>
      <c r="C15" s="21" t="s">
        <v>267</v>
      </c>
      <c r="D15" s="88">
        <f>D16</f>
        <v>139.1</v>
      </c>
    </row>
    <row r="16" spans="1:6" s="9" customFormat="1" ht="24" customHeight="1">
      <c r="A16" s="14" t="s">
        <v>107</v>
      </c>
      <c r="B16" s="21" t="s">
        <v>108</v>
      </c>
      <c r="C16" s="21" t="s">
        <v>267</v>
      </c>
      <c r="D16" s="89">
        <v>139.1</v>
      </c>
    </row>
    <row r="17" spans="1:4" s="9" customFormat="1" ht="18" hidden="1">
      <c r="A17" s="14" t="s">
        <v>109</v>
      </c>
      <c r="B17" s="21" t="s">
        <v>110</v>
      </c>
      <c r="C17" s="21"/>
      <c r="D17" s="89"/>
    </row>
    <row r="18" spans="1:4" s="9" customFormat="1" ht="18.75" customHeight="1">
      <c r="A18" s="22" t="s">
        <v>78</v>
      </c>
      <c r="B18" s="33" t="s">
        <v>111</v>
      </c>
      <c r="C18" s="88" t="str">
        <f>C22</f>
        <v>0,0</v>
      </c>
      <c r="D18" s="88">
        <f>D22</f>
        <v>2</v>
      </c>
    </row>
    <row r="19" spans="1:4" s="9" customFormat="1" ht="25.5" hidden="1" customHeight="1">
      <c r="A19" s="14" t="s">
        <v>77</v>
      </c>
      <c r="B19" s="21" t="s">
        <v>112</v>
      </c>
      <c r="C19" s="21"/>
      <c r="D19" s="89"/>
    </row>
    <row r="20" spans="1:4" s="9" customFormat="1" ht="30" hidden="1" customHeight="1">
      <c r="A20" s="14" t="s">
        <v>178</v>
      </c>
      <c r="B20" s="21" t="s">
        <v>179</v>
      </c>
      <c r="C20" s="21"/>
      <c r="D20" s="89"/>
    </row>
    <row r="21" spans="1:4" s="9" customFormat="1" ht="22.5" hidden="1" customHeight="1">
      <c r="A21" s="14" t="s">
        <v>180</v>
      </c>
      <c r="B21" s="21" t="s">
        <v>113</v>
      </c>
      <c r="C21" s="21"/>
      <c r="D21" s="89">
        <f>'5'!H56</f>
        <v>2</v>
      </c>
    </row>
    <row r="22" spans="1:4" s="9" customFormat="1" ht="28.5" customHeight="1">
      <c r="A22" s="14" t="s">
        <v>76</v>
      </c>
      <c r="B22" s="21" t="s">
        <v>114</v>
      </c>
      <c r="C22" s="21" t="s">
        <v>267</v>
      </c>
      <c r="D22" s="89">
        <v>2</v>
      </c>
    </row>
    <row r="23" spans="1:4" s="9" customFormat="1" ht="1.5" customHeight="1">
      <c r="A23" s="14" t="s">
        <v>115</v>
      </c>
      <c r="B23" s="21" t="s">
        <v>116</v>
      </c>
      <c r="C23" s="21"/>
      <c r="D23" s="89"/>
    </row>
    <row r="24" spans="1:4" s="9" customFormat="1" ht="36" customHeight="1">
      <c r="A24" s="22" t="s">
        <v>75</v>
      </c>
      <c r="B24" s="33" t="s">
        <v>117</v>
      </c>
      <c r="C24" s="88">
        <f>C26+C29</f>
        <v>0</v>
      </c>
      <c r="D24" s="88">
        <f>D26+D29</f>
        <v>2402.6999999999998</v>
      </c>
    </row>
    <row r="25" spans="1:4" s="9" customFormat="1" ht="19.5" hidden="1" customHeight="1">
      <c r="A25" s="14" t="s">
        <v>74</v>
      </c>
      <c r="B25" s="21" t="s">
        <v>118</v>
      </c>
      <c r="C25" s="21"/>
      <c r="D25" s="89"/>
    </row>
    <row r="26" spans="1:4" s="9" customFormat="1" ht="22.5" customHeight="1">
      <c r="A26" s="14" t="s">
        <v>73</v>
      </c>
      <c r="B26" s="21" t="s">
        <v>119</v>
      </c>
      <c r="C26" s="21" t="s">
        <v>267</v>
      </c>
      <c r="D26" s="89">
        <v>2</v>
      </c>
    </row>
    <row r="27" spans="1:4" s="9" customFormat="1" ht="55.5" hidden="1" customHeight="1">
      <c r="A27" s="14" t="s">
        <v>120</v>
      </c>
      <c r="B27" s="21" t="s">
        <v>121</v>
      </c>
      <c r="C27" s="21"/>
      <c r="D27" s="89"/>
    </row>
    <row r="28" spans="1:4" s="9" customFormat="1" ht="29.25" hidden="1" customHeight="1">
      <c r="A28" s="14" t="s">
        <v>122</v>
      </c>
      <c r="B28" s="21" t="s">
        <v>123</v>
      </c>
      <c r="C28" s="21"/>
      <c r="D28" s="89"/>
    </row>
    <row r="29" spans="1:4" s="9" customFormat="1" ht="19.5" customHeight="1">
      <c r="A29" s="14" t="s">
        <v>124</v>
      </c>
      <c r="B29" s="21" t="s">
        <v>125</v>
      </c>
      <c r="C29" s="21" t="s">
        <v>267</v>
      </c>
      <c r="D29" s="89">
        <v>2400.6999999999998</v>
      </c>
    </row>
    <row r="30" spans="1:4" s="9" customFormat="1" ht="1.5" customHeight="1">
      <c r="A30" s="14" t="s">
        <v>126</v>
      </c>
      <c r="B30" s="21" t="s">
        <v>127</v>
      </c>
      <c r="C30" s="21"/>
      <c r="D30" s="89"/>
    </row>
    <row r="31" spans="1:4" s="9" customFormat="1" ht="31.5" hidden="1" customHeight="1">
      <c r="A31" s="14" t="s">
        <v>72</v>
      </c>
      <c r="B31" s="21" t="s">
        <v>128</v>
      </c>
      <c r="C31" s="21"/>
      <c r="D31" s="89"/>
    </row>
    <row r="32" spans="1:4" s="9" customFormat="1" ht="39.75" customHeight="1">
      <c r="A32" s="22" t="s">
        <v>71</v>
      </c>
      <c r="B32" s="33" t="s">
        <v>129</v>
      </c>
      <c r="C32" s="88">
        <f>C35+C34</f>
        <v>20</v>
      </c>
      <c r="D32" s="88">
        <f>D35+D34</f>
        <v>416.8</v>
      </c>
    </row>
    <row r="33" spans="1:4" s="9" customFormat="1" ht="30.75" hidden="1" customHeight="1">
      <c r="A33" s="14" t="s">
        <v>70</v>
      </c>
      <c r="B33" s="21" t="s">
        <v>130</v>
      </c>
      <c r="C33" s="21"/>
      <c r="D33" s="89"/>
    </row>
    <row r="34" spans="1:4" s="9" customFormat="1" ht="40.5" hidden="1" customHeight="1">
      <c r="A34" s="14" t="s">
        <v>69</v>
      </c>
      <c r="B34" s="21" t="s">
        <v>131</v>
      </c>
      <c r="C34" s="21"/>
      <c r="D34" s="89">
        <v>0</v>
      </c>
    </row>
    <row r="35" spans="1:4" s="9" customFormat="1" ht="36" customHeight="1">
      <c r="A35" s="14" t="s">
        <v>68</v>
      </c>
      <c r="B35" s="21" t="s">
        <v>132</v>
      </c>
      <c r="C35" s="21" t="s">
        <v>289</v>
      </c>
      <c r="D35" s="89">
        <v>416.8</v>
      </c>
    </row>
    <row r="36" spans="1:4" s="9" customFormat="1" ht="23.25" hidden="1" customHeight="1">
      <c r="A36" s="14" t="s">
        <v>67</v>
      </c>
      <c r="B36" s="21" t="s">
        <v>133</v>
      </c>
      <c r="C36" s="21"/>
      <c r="D36" s="89"/>
    </row>
    <row r="37" spans="1:4" s="9" customFormat="1" ht="19.5" hidden="1" customHeight="1">
      <c r="A37" s="14" t="s">
        <v>134</v>
      </c>
      <c r="B37" s="21" t="s">
        <v>135</v>
      </c>
      <c r="C37" s="21"/>
      <c r="D37" s="89"/>
    </row>
    <row r="38" spans="1:4" s="9" customFormat="1" ht="15" hidden="1" customHeight="1">
      <c r="A38" s="14" t="s">
        <v>136</v>
      </c>
      <c r="B38" s="21" t="s">
        <v>137</v>
      </c>
      <c r="C38" s="21"/>
      <c r="D38" s="89"/>
    </row>
    <row r="39" spans="1:4" s="9" customFormat="1" ht="18" hidden="1" customHeight="1">
      <c r="A39" s="14" t="s">
        <v>66</v>
      </c>
      <c r="B39" s="21" t="s">
        <v>138</v>
      </c>
      <c r="C39" s="21"/>
      <c r="D39" s="89"/>
    </row>
    <row r="40" spans="1:4" s="9" customFormat="1" ht="20.25" hidden="1" customHeight="1">
      <c r="A40" s="14" t="s">
        <v>65</v>
      </c>
      <c r="B40" s="21" t="s">
        <v>139</v>
      </c>
      <c r="C40" s="21"/>
      <c r="D40" s="89"/>
    </row>
    <row r="41" spans="1:4" s="9" customFormat="1" ht="27.75" hidden="1" customHeight="1">
      <c r="A41" s="14" t="s">
        <v>64</v>
      </c>
      <c r="B41" s="21" t="s">
        <v>140</v>
      </c>
      <c r="C41" s="21"/>
      <c r="D41" s="89"/>
    </row>
    <row r="42" spans="1:4" s="9" customFormat="1" ht="38.25" hidden="1" customHeight="1">
      <c r="A42" s="14" t="s">
        <v>63</v>
      </c>
      <c r="B42" s="21" t="s">
        <v>141</v>
      </c>
      <c r="C42" s="21"/>
      <c r="D42" s="89"/>
    </row>
    <row r="43" spans="1:4" s="9" customFormat="1" ht="11.25" hidden="1" customHeight="1">
      <c r="A43" s="14" t="s">
        <v>62</v>
      </c>
      <c r="B43" s="21" t="s">
        <v>142</v>
      </c>
      <c r="C43" s="21"/>
      <c r="D43" s="89"/>
    </row>
    <row r="44" spans="1:4" s="9" customFormat="1" ht="17.25" hidden="1" customHeight="1">
      <c r="A44" s="14" t="s">
        <v>61</v>
      </c>
      <c r="B44" s="21" t="s">
        <v>143</v>
      </c>
      <c r="C44" s="21"/>
      <c r="D44" s="89"/>
    </row>
    <row r="45" spans="1:4" s="9" customFormat="1" ht="27.75" customHeight="1">
      <c r="A45" s="22" t="s">
        <v>181</v>
      </c>
      <c r="B45" s="33" t="s">
        <v>144</v>
      </c>
      <c r="C45" s="88" t="str">
        <f>C46</f>
        <v>300,0</v>
      </c>
      <c r="D45" s="88">
        <f>D46</f>
        <v>19016.400000000001</v>
      </c>
    </row>
    <row r="46" spans="1:4" s="9" customFormat="1" ht="21" customHeight="1">
      <c r="A46" s="14" t="s">
        <v>60</v>
      </c>
      <c r="B46" s="21" t="s">
        <v>145</v>
      </c>
      <c r="C46" s="21" t="s">
        <v>290</v>
      </c>
      <c r="D46" s="89">
        <v>19016.400000000001</v>
      </c>
    </row>
    <row r="47" spans="1:4" s="9" customFormat="1" ht="18" hidden="1">
      <c r="A47" s="14" t="s">
        <v>182</v>
      </c>
      <c r="B47" s="21" t="s">
        <v>146</v>
      </c>
      <c r="C47" s="21"/>
      <c r="D47" s="89"/>
    </row>
    <row r="48" spans="1:4" s="9" customFormat="1" ht="21.75" hidden="1" customHeight="1">
      <c r="A48" s="22" t="s">
        <v>58</v>
      </c>
      <c r="B48" s="33" t="s">
        <v>147</v>
      </c>
      <c r="C48" s="33"/>
      <c r="D48" s="88" t="e">
        <f>D49</f>
        <v>#REF!</v>
      </c>
    </row>
    <row r="49" spans="1:6" s="9" customFormat="1" ht="18" hidden="1" customHeight="1">
      <c r="A49" s="55" t="str">
        <f>'[1]7'!$A$56</f>
        <v>Иные пенсии, социальные доплаты к пенсиям</v>
      </c>
      <c r="B49" s="21" t="s">
        <v>148</v>
      </c>
      <c r="C49" s="21"/>
      <c r="D49" s="89" t="e">
        <f>'5'!H94</f>
        <v>#REF!</v>
      </c>
    </row>
    <row r="50" spans="1:6" s="9" customFormat="1" ht="18.75" hidden="1" customHeight="1">
      <c r="A50" s="14" t="s">
        <v>57</v>
      </c>
      <c r="B50" s="21" t="s">
        <v>149</v>
      </c>
      <c r="C50" s="21"/>
      <c r="D50" s="89"/>
    </row>
    <row r="51" spans="1:6" s="9" customFormat="1" ht="14.25" hidden="1" customHeight="1">
      <c r="A51" s="14" t="s">
        <v>56</v>
      </c>
      <c r="B51" s="21" t="s">
        <v>150</v>
      </c>
      <c r="C51" s="21"/>
      <c r="D51" s="89"/>
    </row>
    <row r="52" spans="1:6" s="9" customFormat="1" ht="15.75" hidden="1" customHeight="1">
      <c r="A52" s="14" t="s">
        <v>55</v>
      </c>
      <c r="B52" s="21" t="s">
        <v>151</v>
      </c>
      <c r="C52" s="21"/>
      <c r="D52" s="89"/>
    </row>
    <row r="53" spans="1:6" s="9" customFormat="1" ht="17.25" hidden="1" customHeight="1">
      <c r="A53" s="14" t="s">
        <v>54</v>
      </c>
      <c r="B53" s="21" t="s">
        <v>152</v>
      </c>
      <c r="C53" s="21"/>
      <c r="D53" s="89"/>
    </row>
    <row r="54" spans="1:6" s="9" customFormat="1" ht="23.25" customHeight="1">
      <c r="A54" s="22" t="s">
        <v>153</v>
      </c>
      <c r="B54" s="33" t="s">
        <v>154</v>
      </c>
      <c r="C54" s="33" t="s">
        <v>267</v>
      </c>
      <c r="D54" s="88">
        <f>D56</f>
        <v>1549.6</v>
      </c>
      <c r="F54" s="98">
        <f>D8+D15+D18+D24+D32+D45+D54</f>
        <v>26161.3</v>
      </c>
    </row>
    <row r="55" spans="1:6" s="9" customFormat="1" ht="18" hidden="1">
      <c r="A55" s="14" t="s">
        <v>155</v>
      </c>
      <c r="B55" s="21" t="s">
        <v>156</v>
      </c>
      <c r="C55" s="21"/>
      <c r="D55" s="89"/>
    </row>
    <row r="56" spans="1:6" s="9" customFormat="1" ht="53.25" customHeight="1">
      <c r="A56" s="14" t="str">
        <f>'[1]7'!$A$59</f>
        <v>Другие вопросы в области физической культуры и спорта</v>
      </c>
      <c r="B56" s="21" t="s">
        <v>160</v>
      </c>
      <c r="C56" s="21" t="s">
        <v>289</v>
      </c>
      <c r="D56" s="89">
        <v>1549.6</v>
      </c>
    </row>
    <row r="57" spans="1:6" s="9" customFormat="1" ht="0.75" hidden="1" customHeight="1">
      <c r="A57" s="14" t="s">
        <v>157</v>
      </c>
      <c r="B57" s="21" t="s">
        <v>158</v>
      </c>
      <c r="C57" s="21"/>
      <c r="D57" s="89"/>
    </row>
    <row r="58" spans="1:6" s="9" customFormat="1" ht="18" hidden="1">
      <c r="A58" s="14" t="s">
        <v>159</v>
      </c>
      <c r="B58" s="21" t="s">
        <v>160</v>
      </c>
      <c r="C58" s="21"/>
      <c r="D58" s="89"/>
    </row>
    <row r="59" spans="1:6" s="9" customFormat="1" ht="18" hidden="1">
      <c r="A59" s="14" t="s">
        <v>161</v>
      </c>
      <c r="B59" s="21" t="s">
        <v>162</v>
      </c>
      <c r="C59" s="21"/>
      <c r="D59" s="89"/>
    </row>
    <row r="60" spans="1:6" s="9" customFormat="1" ht="18" hidden="1">
      <c r="A60" s="14" t="s">
        <v>183</v>
      </c>
      <c r="B60" s="21" t="s">
        <v>184</v>
      </c>
      <c r="C60" s="21"/>
      <c r="D60" s="89"/>
    </row>
    <row r="61" spans="1:6" s="9" customFormat="1" ht="18" hidden="1">
      <c r="A61" s="14" t="s">
        <v>59</v>
      </c>
      <c r="B61" s="21" t="s">
        <v>163</v>
      </c>
      <c r="C61" s="21"/>
      <c r="D61" s="89"/>
    </row>
    <row r="62" spans="1:6" s="9" customFormat="1" ht="18" hidden="1">
      <c r="A62" s="14" t="s">
        <v>164</v>
      </c>
      <c r="B62" s="21" t="s">
        <v>165</v>
      </c>
      <c r="C62" s="21"/>
      <c r="D62" s="89"/>
    </row>
    <row r="63" spans="1:6" s="9" customFormat="1" ht="18" hidden="1">
      <c r="A63" s="14" t="s">
        <v>185</v>
      </c>
      <c r="B63" s="21" t="s">
        <v>166</v>
      </c>
      <c r="C63" s="21"/>
      <c r="D63" s="89"/>
    </row>
    <row r="64" spans="1:6" s="9" customFormat="1" ht="54" hidden="1">
      <c r="A64" s="14" t="s">
        <v>186</v>
      </c>
      <c r="B64" s="21" t="s">
        <v>167</v>
      </c>
      <c r="C64" s="21"/>
      <c r="D64" s="89"/>
    </row>
    <row r="65" spans="1:4" s="9" customFormat="1" ht="36" hidden="1">
      <c r="A65" s="14" t="s">
        <v>168</v>
      </c>
      <c r="B65" s="21" t="s">
        <v>169</v>
      </c>
      <c r="C65" s="21"/>
      <c r="D65" s="89"/>
    </row>
    <row r="66" spans="1:4" s="9" customFormat="1" ht="18" hidden="1">
      <c r="A66" s="14" t="s">
        <v>174</v>
      </c>
      <c r="B66" s="21" t="s">
        <v>175</v>
      </c>
      <c r="C66" s="21"/>
      <c r="D66" s="89"/>
    </row>
    <row r="67" spans="1:4" s="9" customFormat="1" ht="3" hidden="1" customHeight="1">
      <c r="A67" s="14" t="s">
        <v>187</v>
      </c>
      <c r="B67" s="21" t="s">
        <v>176</v>
      </c>
      <c r="C67" s="21"/>
      <c r="D67" s="89"/>
    </row>
    <row r="68" spans="1:4" s="9" customFormat="1" ht="29.25" customHeight="1">
      <c r="A68" s="23" t="s">
        <v>53</v>
      </c>
      <c r="B68" s="50"/>
      <c r="C68" s="88">
        <v>340</v>
      </c>
      <c r="D68" s="88">
        <f>D8+D15+D24+D45+D54+D32+D18</f>
        <v>26161.3</v>
      </c>
    </row>
    <row r="69" spans="1:4" s="9" customFormat="1" ht="18">
      <c r="A69" s="15"/>
      <c r="B69" s="51"/>
      <c r="C69" s="51"/>
      <c r="D69" s="61"/>
    </row>
    <row r="70" spans="1:4" s="9" customFormat="1" ht="18">
      <c r="A70" s="15"/>
      <c r="B70" s="51"/>
      <c r="C70" s="51"/>
      <c r="D70" s="52"/>
    </row>
    <row r="71" spans="1:4" s="9" customFormat="1" ht="18">
      <c r="A71" s="15"/>
      <c r="B71" s="51"/>
      <c r="C71" s="51"/>
      <c r="D71" s="52"/>
    </row>
    <row r="72" spans="1:4" s="9" customFormat="1" ht="18">
      <c r="A72" s="15"/>
      <c r="B72" s="51"/>
      <c r="C72" s="51"/>
      <c r="D72" s="52"/>
    </row>
    <row r="73" spans="1:4" s="9" customFormat="1" ht="18">
      <c r="A73" s="15"/>
      <c r="B73" s="51"/>
      <c r="C73" s="51"/>
      <c r="D73" s="52"/>
    </row>
    <row r="74" spans="1:4" s="9" customFormat="1" ht="18">
      <c r="A74" s="15"/>
      <c r="B74" s="51"/>
      <c r="C74" s="51"/>
      <c r="D74" s="52"/>
    </row>
    <row r="75" spans="1:4" s="9" customFormat="1" ht="18">
      <c r="A75" s="15"/>
      <c r="B75" s="51"/>
      <c r="C75" s="51"/>
      <c r="D75" s="52"/>
    </row>
    <row r="76" spans="1:4" s="9" customFormat="1" ht="18">
      <c r="A76" s="15"/>
      <c r="B76" s="51"/>
      <c r="C76" s="51"/>
      <c r="D76" s="52"/>
    </row>
    <row r="77" spans="1:4" s="9" customFormat="1" ht="18">
      <c r="A77" s="15"/>
      <c r="B77" s="51"/>
      <c r="C77" s="51"/>
      <c r="D77" s="52"/>
    </row>
    <row r="78" spans="1:4" s="9" customFormat="1" ht="18">
      <c r="A78" s="15"/>
      <c r="B78" s="51"/>
      <c r="C78" s="51"/>
      <c r="D78" s="52"/>
    </row>
    <row r="79" spans="1:4" s="9" customFormat="1" ht="18">
      <c r="A79" s="15"/>
      <c r="B79" s="51"/>
      <c r="C79" s="51"/>
      <c r="D79" s="52"/>
    </row>
    <row r="80" spans="1:4" s="9" customFormat="1" ht="18">
      <c r="A80" s="15"/>
      <c r="B80" s="51"/>
      <c r="C80" s="51"/>
      <c r="D80" s="52"/>
    </row>
    <row r="81" spans="1:4" s="9" customFormat="1" ht="18">
      <c r="A81" s="15"/>
      <c r="B81" s="51"/>
      <c r="C81" s="51"/>
      <c r="D81" s="52"/>
    </row>
    <row r="82" spans="1:4" s="9" customFormat="1" ht="18">
      <c r="A82" s="15"/>
      <c r="B82" s="51"/>
      <c r="C82" s="51"/>
      <c r="D82" s="52"/>
    </row>
    <row r="83" spans="1:4" s="9" customFormat="1" ht="18">
      <c r="A83" s="15"/>
      <c r="B83" s="51"/>
      <c r="C83" s="51"/>
      <c r="D83" s="52"/>
    </row>
    <row r="84" spans="1:4" s="9" customFormat="1" ht="18">
      <c r="A84" s="15"/>
      <c r="B84" s="51"/>
      <c r="C84" s="51"/>
      <c r="D84" s="52"/>
    </row>
    <row r="85" spans="1:4" s="9" customFormat="1" ht="18">
      <c r="A85" s="15"/>
      <c r="B85" s="51"/>
      <c r="C85" s="51"/>
      <c r="D85" s="52"/>
    </row>
    <row r="86" spans="1:4" s="9" customFormat="1" ht="18">
      <c r="A86" s="15"/>
      <c r="B86" s="51"/>
      <c r="C86" s="51"/>
      <c r="D86" s="52"/>
    </row>
    <row r="87" spans="1:4" s="9" customFormat="1" ht="18">
      <c r="A87" s="15"/>
      <c r="B87" s="51"/>
      <c r="C87" s="51"/>
      <c r="D87" s="52"/>
    </row>
    <row r="88" spans="1:4" s="9" customFormat="1" ht="18">
      <c r="A88" s="15"/>
      <c r="B88" s="51"/>
      <c r="C88" s="51"/>
      <c r="D88" s="52"/>
    </row>
    <row r="89" spans="1:4" s="9" customFormat="1" ht="18">
      <c r="A89" s="15"/>
      <c r="B89" s="51"/>
      <c r="C89" s="51"/>
      <c r="D89" s="52"/>
    </row>
    <row r="90" spans="1:4" s="9" customFormat="1" ht="18">
      <c r="A90" s="15"/>
      <c r="B90" s="51"/>
      <c r="C90" s="51"/>
      <c r="D90" s="52"/>
    </row>
    <row r="91" spans="1:4" s="9" customFormat="1" ht="18">
      <c r="A91" s="15"/>
      <c r="B91" s="51"/>
      <c r="C91" s="51"/>
      <c r="D91" s="52"/>
    </row>
    <row r="92" spans="1:4" s="9" customFormat="1" ht="18">
      <c r="A92" s="15"/>
      <c r="B92" s="51"/>
      <c r="C92" s="51"/>
      <c r="D92" s="52"/>
    </row>
    <row r="93" spans="1:4" s="9" customFormat="1" ht="18">
      <c r="A93" s="15"/>
      <c r="B93" s="51"/>
      <c r="C93" s="51"/>
      <c r="D93" s="52"/>
    </row>
    <row r="94" spans="1:4" s="9" customFormat="1" ht="18">
      <c r="A94" s="15"/>
      <c r="B94" s="51"/>
      <c r="C94" s="51"/>
      <c r="D94" s="52"/>
    </row>
    <row r="95" spans="1:4" s="9" customFormat="1" ht="18">
      <c r="A95" s="15"/>
      <c r="B95" s="51"/>
      <c r="C95" s="51"/>
      <c r="D95" s="52"/>
    </row>
    <row r="96" spans="1:4" s="9" customFormat="1" ht="18">
      <c r="A96" s="15"/>
      <c r="B96" s="51"/>
      <c r="C96" s="51"/>
      <c r="D96" s="52"/>
    </row>
    <row r="97" spans="1:4" s="9" customFormat="1" ht="18">
      <c r="A97" s="15"/>
      <c r="B97" s="51"/>
      <c r="C97" s="51"/>
      <c r="D97" s="52"/>
    </row>
    <row r="98" spans="1:4">
      <c r="B98" s="53"/>
      <c r="C98" s="53"/>
    </row>
    <row r="99" spans="1:4">
      <c r="B99" s="53"/>
      <c r="C99" s="53"/>
    </row>
    <row r="100" spans="1:4">
      <c r="B100" s="53"/>
      <c r="C100" s="53"/>
    </row>
    <row r="101" spans="1:4">
      <c r="B101" s="53"/>
      <c r="C101" s="53"/>
    </row>
    <row r="102" spans="1:4">
      <c r="B102" s="53"/>
      <c r="C102" s="53"/>
    </row>
    <row r="103" spans="1:4">
      <c r="B103" s="53"/>
      <c r="C103" s="53"/>
    </row>
    <row r="104" spans="1:4">
      <c r="B104" s="53"/>
      <c r="C104" s="53"/>
    </row>
    <row r="105" spans="1:4">
      <c r="B105" s="53"/>
      <c r="C105" s="53"/>
    </row>
    <row r="106" spans="1:4">
      <c r="B106" s="53"/>
      <c r="C106" s="53"/>
    </row>
    <row r="107" spans="1:4">
      <c r="B107" s="53"/>
      <c r="C107" s="53"/>
    </row>
    <row r="108" spans="1:4">
      <c r="B108" s="53"/>
      <c r="C108" s="53"/>
    </row>
    <row r="109" spans="1:4">
      <c r="B109" s="53"/>
      <c r="C109" s="53"/>
    </row>
    <row r="110" spans="1:4">
      <c r="B110" s="53"/>
      <c r="C110" s="53"/>
    </row>
    <row r="111" spans="1:4">
      <c r="B111" s="53"/>
      <c r="C111" s="53"/>
    </row>
    <row r="112" spans="1:4">
      <c r="B112" s="53"/>
      <c r="C112" s="53"/>
    </row>
    <row r="113" spans="2:3">
      <c r="B113" s="53"/>
      <c r="C113" s="53"/>
    </row>
    <row r="114" spans="2:3">
      <c r="B114" s="53"/>
      <c r="C114" s="53"/>
    </row>
    <row r="115" spans="2:3">
      <c r="B115" s="53"/>
      <c r="C115" s="53"/>
    </row>
    <row r="116" spans="2:3">
      <c r="B116" s="53"/>
      <c r="C116" s="53"/>
    </row>
    <row r="117" spans="2:3">
      <c r="B117" s="53"/>
      <c r="C117" s="53"/>
    </row>
    <row r="118" spans="2:3">
      <c r="B118" s="53"/>
      <c r="C118" s="53"/>
    </row>
    <row r="119" spans="2:3">
      <c r="B119" s="53"/>
      <c r="C119" s="53"/>
    </row>
    <row r="120" spans="2:3">
      <c r="B120" s="53"/>
      <c r="C120" s="53"/>
    </row>
  </sheetData>
  <mergeCells count="3">
    <mergeCell ref="A4:D4"/>
    <mergeCell ref="B2:D2"/>
    <mergeCell ref="B1:D1"/>
  </mergeCells>
  <phoneticPr fontId="3" type="noConversion"/>
  <pageMargins left="0.74803149606299213" right="0.39370078740157483" top="0.27559055118110237" bottom="0.19685039370078741" header="0.27559055118110237" footer="0.27559055118110237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6"/>
  <sheetViews>
    <sheetView tabSelected="1" view="pageBreakPreview" topLeftCell="C113" zoomScaleSheetLayoutView="100" workbookViewId="0">
      <selection activeCell="I118" sqref="I118"/>
    </sheetView>
  </sheetViews>
  <sheetFormatPr defaultColWidth="3.5546875" defaultRowHeight="13.2"/>
  <cols>
    <col min="1" max="1" width="8.5546875" style="5" customWidth="1"/>
    <col min="2" max="2" width="100.44140625" style="6" customWidth="1"/>
    <col min="3" max="4" width="12.6640625" style="45" customWidth="1"/>
    <col min="5" max="5" width="22.88671875" style="45" customWidth="1"/>
    <col min="6" max="6" width="11.88671875" style="45" customWidth="1"/>
    <col min="7" max="7" width="16.109375" style="45" customWidth="1"/>
    <col min="8" max="8" width="17.44140625" style="56" customWidth="1"/>
    <col min="9" max="255" width="9.109375" style="7" customWidth="1"/>
    <col min="256" max="16384" width="3.5546875" style="7"/>
  </cols>
  <sheetData>
    <row r="1" spans="1:8" ht="143.25" customHeight="1">
      <c r="A1" s="65"/>
      <c r="B1" s="42"/>
      <c r="C1" s="58"/>
      <c r="D1" s="58"/>
      <c r="E1" s="105" t="s">
        <v>294</v>
      </c>
      <c r="F1" s="106"/>
      <c r="G1" s="106"/>
      <c r="H1" s="106"/>
    </row>
    <row r="2" spans="1:8" ht="21.75" customHeight="1">
      <c r="A2" s="65"/>
      <c r="B2" s="42"/>
      <c r="C2" s="58"/>
      <c r="D2" s="58"/>
      <c r="E2" s="58"/>
      <c r="F2" s="66"/>
      <c r="G2" s="90"/>
      <c r="H2" s="67"/>
    </row>
    <row r="3" spans="1:8" s="12" customFormat="1" ht="55.5" customHeight="1">
      <c r="A3" s="99" t="s">
        <v>287</v>
      </c>
      <c r="B3" s="99"/>
      <c r="C3" s="99"/>
      <c r="D3" s="99"/>
      <c r="E3" s="99"/>
      <c r="F3" s="99"/>
      <c r="G3" s="99"/>
      <c r="H3" s="99"/>
    </row>
    <row r="4" spans="1:8" s="8" customFormat="1" ht="18">
      <c r="A4" s="68"/>
      <c r="B4" s="68"/>
      <c r="C4" s="69"/>
      <c r="D4" s="69"/>
      <c r="E4" s="70"/>
      <c r="F4" s="101" t="s">
        <v>92</v>
      </c>
      <c r="G4" s="101"/>
      <c r="H4" s="101"/>
    </row>
    <row r="5" spans="1:8" s="17" customFormat="1" ht="93" customHeight="1">
      <c r="A5" s="63" t="s">
        <v>93</v>
      </c>
      <c r="B5" s="63" t="s">
        <v>94</v>
      </c>
      <c r="C5" s="21" t="s">
        <v>192</v>
      </c>
      <c r="D5" s="21" t="s">
        <v>193</v>
      </c>
      <c r="E5" s="21" t="s">
        <v>194</v>
      </c>
      <c r="F5" s="21" t="s">
        <v>195</v>
      </c>
      <c r="G5" s="26" t="s">
        <v>266</v>
      </c>
      <c r="H5" s="43" t="s">
        <v>258</v>
      </c>
    </row>
    <row r="6" spans="1:8" s="20" customFormat="1" ht="18">
      <c r="A6" s="64">
        <v>1</v>
      </c>
      <c r="B6" s="63">
        <v>2</v>
      </c>
      <c r="C6" s="21" t="s">
        <v>95</v>
      </c>
      <c r="D6" s="21" t="s">
        <v>96</v>
      </c>
      <c r="E6" s="21" t="s">
        <v>97</v>
      </c>
      <c r="F6" s="21" t="s">
        <v>98</v>
      </c>
      <c r="G6" s="21"/>
      <c r="H6" s="21" t="s">
        <v>99</v>
      </c>
    </row>
    <row r="7" spans="1:8" s="18" customFormat="1" ht="30.75" customHeight="1">
      <c r="A7" s="10" t="s">
        <v>2</v>
      </c>
      <c r="B7" s="27" t="s">
        <v>4</v>
      </c>
      <c r="C7" s="33" t="s">
        <v>1</v>
      </c>
      <c r="D7" s="33"/>
      <c r="E7" s="33"/>
      <c r="F7" s="33"/>
      <c r="G7" s="60">
        <f>G8+G14+G30+G34+G38</f>
        <v>0</v>
      </c>
      <c r="H7" s="60">
        <f>H8+H14+H30+H34+H38</f>
        <v>2634.7</v>
      </c>
    </row>
    <row r="8" spans="1:8" s="18" customFormat="1" ht="45" customHeight="1">
      <c r="A8" s="10" t="s">
        <v>3</v>
      </c>
      <c r="B8" s="28" t="s">
        <v>89</v>
      </c>
      <c r="C8" s="33" t="s">
        <v>1</v>
      </c>
      <c r="D8" s="33" t="s">
        <v>0</v>
      </c>
      <c r="E8" s="33"/>
      <c r="F8" s="33"/>
      <c r="G8" s="60">
        <f t="shared" ref="G8:H10" si="0">G9</f>
        <v>0</v>
      </c>
      <c r="H8" s="60">
        <f t="shared" si="0"/>
        <v>490.79999999999995</v>
      </c>
    </row>
    <row r="9" spans="1:8" s="18" customFormat="1" ht="39.75" customHeight="1">
      <c r="A9" s="64"/>
      <c r="B9" s="29" t="s">
        <v>236</v>
      </c>
      <c r="C9" s="21" t="s">
        <v>1</v>
      </c>
      <c r="D9" s="21" t="s">
        <v>0</v>
      </c>
      <c r="E9" s="21" t="s">
        <v>233</v>
      </c>
      <c r="F9" s="21"/>
      <c r="G9" s="59">
        <f t="shared" si="0"/>
        <v>0</v>
      </c>
      <c r="H9" s="59">
        <f t="shared" si="0"/>
        <v>490.79999999999995</v>
      </c>
    </row>
    <row r="10" spans="1:8" s="18" customFormat="1" ht="30.75" customHeight="1">
      <c r="A10" s="64"/>
      <c r="B10" s="29" t="s">
        <v>237</v>
      </c>
      <c r="C10" s="21" t="s">
        <v>1</v>
      </c>
      <c r="D10" s="21" t="s">
        <v>0</v>
      </c>
      <c r="E10" s="21" t="s">
        <v>234</v>
      </c>
      <c r="F10" s="21"/>
      <c r="G10" s="59">
        <f t="shared" si="0"/>
        <v>0</v>
      </c>
      <c r="H10" s="59">
        <f t="shared" si="0"/>
        <v>490.79999999999995</v>
      </c>
    </row>
    <row r="11" spans="1:8" s="18" customFormat="1" ht="62.25" customHeight="1">
      <c r="A11" s="64"/>
      <c r="B11" s="30" t="s">
        <v>172</v>
      </c>
      <c r="C11" s="21" t="s">
        <v>1</v>
      </c>
      <c r="D11" s="21" t="s">
        <v>0</v>
      </c>
      <c r="E11" s="21" t="s">
        <v>234</v>
      </c>
      <c r="F11" s="21" t="s">
        <v>197</v>
      </c>
      <c r="G11" s="59">
        <f>G12+G13</f>
        <v>0</v>
      </c>
      <c r="H11" s="59">
        <f>H12+H13</f>
        <v>490.79999999999995</v>
      </c>
    </row>
    <row r="12" spans="1:8" s="18" customFormat="1" ht="27" customHeight="1">
      <c r="A12" s="64"/>
      <c r="B12" s="31" t="s">
        <v>22</v>
      </c>
      <c r="C12" s="21" t="s">
        <v>1</v>
      </c>
      <c r="D12" s="21" t="s">
        <v>0</v>
      </c>
      <c r="E12" s="21" t="s">
        <v>234</v>
      </c>
      <c r="F12" s="21" t="s">
        <v>32</v>
      </c>
      <c r="G12" s="21" t="s">
        <v>267</v>
      </c>
      <c r="H12" s="59">
        <v>377.9</v>
      </c>
    </row>
    <row r="13" spans="1:8" s="18" customFormat="1" ht="40.5" customHeight="1">
      <c r="A13" s="64"/>
      <c r="B13" s="30" t="s">
        <v>23</v>
      </c>
      <c r="C13" s="21" t="s">
        <v>1</v>
      </c>
      <c r="D13" s="21" t="s">
        <v>0</v>
      </c>
      <c r="E13" s="21" t="s">
        <v>234</v>
      </c>
      <c r="F13" s="21" t="s">
        <v>24</v>
      </c>
      <c r="G13" s="21" t="s">
        <v>267</v>
      </c>
      <c r="H13" s="59">
        <v>112.9</v>
      </c>
    </row>
    <row r="14" spans="1:8" s="18" customFormat="1" ht="38.25" customHeight="1">
      <c r="A14" s="10" t="s">
        <v>43</v>
      </c>
      <c r="B14" s="32" t="s">
        <v>83</v>
      </c>
      <c r="C14" s="33" t="s">
        <v>1</v>
      </c>
      <c r="D14" s="33" t="s">
        <v>33</v>
      </c>
      <c r="E14" s="33"/>
      <c r="F14" s="33"/>
      <c r="G14" s="33" t="s">
        <v>267</v>
      </c>
      <c r="H14" s="60">
        <f>H15</f>
        <v>1556.9</v>
      </c>
    </row>
    <row r="15" spans="1:8" s="18" customFormat="1" ht="59.25" customHeight="1">
      <c r="A15" s="64"/>
      <c r="B15" s="34" t="s">
        <v>276</v>
      </c>
      <c r="C15" s="21" t="s">
        <v>1</v>
      </c>
      <c r="D15" s="21" t="s">
        <v>33</v>
      </c>
      <c r="E15" s="43" t="s">
        <v>228</v>
      </c>
      <c r="F15" s="21"/>
      <c r="G15" s="59">
        <f>G16+G27</f>
        <v>0</v>
      </c>
      <c r="H15" s="59">
        <f>H16+H27</f>
        <v>1556.9</v>
      </c>
    </row>
    <row r="16" spans="1:8" s="18" customFormat="1" ht="33.75" customHeight="1">
      <c r="A16" s="64"/>
      <c r="B16" s="29" t="s">
        <v>238</v>
      </c>
      <c r="C16" s="21" t="s">
        <v>1</v>
      </c>
      <c r="D16" s="21" t="s">
        <v>33</v>
      </c>
      <c r="E16" s="43" t="s">
        <v>227</v>
      </c>
      <c r="F16" s="21"/>
      <c r="G16" s="59">
        <f>G17+G20+G23</f>
        <v>0</v>
      </c>
      <c r="H16" s="59">
        <f>H17+H20+H23</f>
        <v>1179.8</v>
      </c>
    </row>
    <row r="17" spans="1:8" s="18" customFormat="1" ht="38.25" customHeight="1">
      <c r="A17" s="64"/>
      <c r="B17" s="30" t="s">
        <v>172</v>
      </c>
      <c r="C17" s="21" t="s">
        <v>1</v>
      </c>
      <c r="D17" s="21" t="s">
        <v>33</v>
      </c>
      <c r="E17" s="43" t="s">
        <v>225</v>
      </c>
      <c r="F17" s="21" t="s">
        <v>197</v>
      </c>
      <c r="G17" s="59">
        <v>0</v>
      </c>
      <c r="H17" s="59">
        <f>H18+H19</f>
        <v>1173.9000000000001</v>
      </c>
    </row>
    <row r="18" spans="1:8" s="18" customFormat="1" ht="23.25" customHeight="1">
      <c r="A18" s="64"/>
      <c r="B18" s="31" t="s">
        <v>22</v>
      </c>
      <c r="C18" s="21" t="s">
        <v>1</v>
      </c>
      <c r="D18" s="21" t="s">
        <v>33</v>
      </c>
      <c r="E18" s="43" t="s">
        <v>225</v>
      </c>
      <c r="F18" s="21" t="s">
        <v>32</v>
      </c>
      <c r="G18" s="21" t="s">
        <v>267</v>
      </c>
      <c r="H18" s="59">
        <v>904.4</v>
      </c>
    </row>
    <row r="19" spans="1:8" s="18" customFormat="1" ht="41.25" customHeight="1">
      <c r="A19" s="64"/>
      <c r="B19" s="30" t="s">
        <v>23</v>
      </c>
      <c r="C19" s="21" t="s">
        <v>1</v>
      </c>
      <c r="D19" s="21" t="s">
        <v>33</v>
      </c>
      <c r="E19" s="43" t="s">
        <v>225</v>
      </c>
      <c r="F19" s="21" t="s">
        <v>24</v>
      </c>
      <c r="G19" s="21" t="s">
        <v>267</v>
      </c>
      <c r="H19" s="59">
        <v>269.5</v>
      </c>
    </row>
    <row r="20" spans="1:8" s="18" customFormat="1" ht="22.5" customHeight="1">
      <c r="A20" s="64"/>
      <c r="B20" s="87" t="s">
        <v>256</v>
      </c>
      <c r="C20" s="21" t="s">
        <v>1</v>
      </c>
      <c r="D20" s="21" t="s">
        <v>33</v>
      </c>
      <c r="E20" s="43" t="s">
        <v>226</v>
      </c>
      <c r="F20" s="21" t="s">
        <v>170</v>
      </c>
      <c r="G20" s="21" t="s">
        <v>267</v>
      </c>
      <c r="H20" s="59">
        <f>H22</f>
        <v>4.3</v>
      </c>
    </row>
    <row r="21" spans="1:8" s="18" customFormat="1" ht="1.5" hidden="1" customHeight="1">
      <c r="A21" s="64"/>
      <c r="B21" s="31" t="s">
        <v>5</v>
      </c>
      <c r="C21" s="21" t="s">
        <v>1</v>
      </c>
      <c r="D21" s="21" t="s">
        <v>33</v>
      </c>
      <c r="E21" s="43" t="s">
        <v>226</v>
      </c>
      <c r="F21" s="21" t="s">
        <v>34</v>
      </c>
      <c r="G21" s="21"/>
      <c r="H21" s="59" t="e">
        <f>#REF!</f>
        <v>#REF!</v>
      </c>
    </row>
    <row r="22" spans="1:8" s="18" customFormat="1" ht="30" customHeight="1">
      <c r="A22" s="64"/>
      <c r="B22" s="31" t="s">
        <v>222</v>
      </c>
      <c r="C22" s="21" t="s">
        <v>1</v>
      </c>
      <c r="D22" s="21" t="s">
        <v>33</v>
      </c>
      <c r="E22" s="43" t="s">
        <v>226</v>
      </c>
      <c r="F22" s="21" t="s">
        <v>35</v>
      </c>
      <c r="G22" s="21" t="s">
        <v>267</v>
      </c>
      <c r="H22" s="59">
        <v>4.3</v>
      </c>
    </row>
    <row r="23" spans="1:8" s="18" customFormat="1" ht="26.25" customHeight="1">
      <c r="A23" s="64"/>
      <c r="B23" s="31" t="s">
        <v>273</v>
      </c>
      <c r="C23" s="21" t="s">
        <v>1</v>
      </c>
      <c r="D23" s="21" t="s">
        <v>33</v>
      </c>
      <c r="E23" s="43" t="s">
        <v>226</v>
      </c>
      <c r="F23" s="21" t="s">
        <v>251</v>
      </c>
      <c r="G23" s="21" t="s">
        <v>267</v>
      </c>
      <c r="H23" s="59">
        <f>H25</f>
        <v>1.6</v>
      </c>
    </row>
    <row r="24" spans="1:8" s="18" customFormat="1" ht="18" hidden="1" customHeight="1">
      <c r="A24" s="64"/>
      <c r="B24" s="31" t="s">
        <v>36</v>
      </c>
      <c r="C24" s="21" t="s">
        <v>1</v>
      </c>
      <c r="D24" s="21" t="s">
        <v>33</v>
      </c>
      <c r="E24" s="43" t="s">
        <v>226</v>
      </c>
      <c r="F24" s="21" t="s">
        <v>37</v>
      </c>
      <c r="G24" s="21"/>
      <c r="H24" s="59" t="e">
        <f>#REF!</f>
        <v>#REF!</v>
      </c>
    </row>
    <row r="25" spans="1:8" s="18" customFormat="1" ht="29.25" customHeight="1">
      <c r="A25" s="64"/>
      <c r="B25" s="31" t="s">
        <v>272</v>
      </c>
      <c r="C25" s="21" t="s">
        <v>1</v>
      </c>
      <c r="D25" s="21" t="s">
        <v>33</v>
      </c>
      <c r="E25" s="43" t="s">
        <v>226</v>
      </c>
      <c r="F25" s="21" t="s">
        <v>39</v>
      </c>
      <c r="G25" s="21" t="s">
        <v>267</v>
      </c>
      <c r="H25" s="59">
        <v>1.6</v>
      </c>
    </row>
    <row r="26" spans="1:8" s="18" customFormat="1" ht="0.75" customHeight="1">
      <c r="A26" s="64"/>
      <c r="B26" s="31" t="s">
        <v>198</v>
      </c>
      <c r="C26" s="21" t="s">
        <v>1</v>
      </c>
      <c r="D26" s="21" t="s">
        <v>33</v>
      </c>
      <c r="E26" s="43" t="s">
        <v>226</v>
      </c>
      <c r="F26" s="21" t="s">
        <v>199</v>
      </c>
      <c r="G26" s="21"/>
      <c r="H26" s="59" t="e">
        <f>#REF!</f>
        <v>#REF!</v>
      </c>
    </row>
    <row r="27" spans="1:8" s="18" customFormat="1" ht="57" customHeight="1">
      <c r="A27" s="64"/>
      <c r="B27" s="30" t="s">
        <v>172</v>
      </c>
      <c r="C27" s="21" t="s">
        <v>1</v>
      </c>
      <c r="D27" s="21" t="s">
        <v>33</v>
      </c>
      <c r="E27" s="43" t="s">
        <v>229</v>
      </c>
      <c r="F27" s="21" t="s">
        <v>197</v>
      </c>
      <c r="G27" s="59">
        <f>G28+G29</f>
        <v>0</v>
      </c>
      <c r="H27" s="59">
        <f>H28+H29</f>
        <v>377.1</v>
      </c>
    </row>
    <row r="28" spans="1:8" s="18" customFormat="1" ht="23.25" customHeight="1">
      <c r="A28" s="64"/>
      <c r="B28" s="31" t="s">
        <v>22</v>
      </c>
      <c r="C28" s="21" t="s">
        <v>1</v>
      </c>
      <c r="D28" s="21" t="s">
        <v>33</v>
      </c>
      <c r="E28" s="43" t="s">
        <v>229</v>
      </c>
      <c r="F28" s="21" t="s">
        <v>32</v>
      </c>
      <c r="G28" s="21" t="s">
        <v>267</v>
      </c>
      <c r="H28" s="59">
        <v>289.60000000000002</v>
      </c>
    </row>
    <row r="29" spans="1:8" s="18" customFormat="1" ht="37.5" customHeight="1">
      <c r="A29" s="64"/>
      <c r="B29" s="30" t="s">
        <v>23</v>
      </c>
      <c r="C29" s="21" t="s">
        <v>1</v>
      </c>
      <c r="D29" s="21" t="s">
        <v>33</v>
      </c>
      <c r="E29" s="43" t="s">
        <v>229</v>
      </c>
      <c r="F29" s="21" t="s">
        <v>24</v>
      </c>
      <c r="G29" s="21" t="s">
        <v>267</v>
      </c>
      <c r="H29" s="59">
        <v>87.5</v>
      </c>
    </row>
    <row r="30" spans="1:8" s="18" customFormat="1" ht="45.75" customHeight="1">
      <c r="A30" s="91" t="s">
        <v>46</v>
      </c>
      <c r="B30" s="22" t="s">
        <v>82</v>
      </c>
      <c r="C30" s="33" t="s">
        <v>1</v>
      </c>
      <c r="D30" s="33" t="s">
        <v>86</v>
      </c>
      <c r="E30" s="79"/>
      <c r="F30" s="33"/>
      <c r="G30" s="60">
        <f t="shared" ref="G30:H32" si="1">G31</f>
        <v>0</v>
      </c>
      <c r="H30" s="60">
        <f t="shared" si="1"/>
        <v>1</v>
      </c>
    </row>
    <row r="31" spans="1:8" s="18" customFormat="1" ht="38.25" customHeight="1">
      <c r="A31" s="94"/>
      <c r="B31" s="86" t="s">
        <v>236</v>
      </c>
      <c r="C31" s="21" t="s">
        <v>1</v>
      </c>
      <c r="D31" s="21" t="s">
        <v>86</v>
      </c>
      <c r="E31" s="43" t="s">
        <v>268</v>
      </c>
      <c r="F31" s="21"/>
      <c r="G31" s="59">
        <f t="shared" si="1"/>
        <v>0</v>
      </c>
      <c r="H31" s="59">
        <f t="shared" si="1"/>
        <v>1</v>
      </c>
    </row>
    <row r="32" spans="1:8" s="18" customFormat="1" ht="54" customHeight="1">
      <c r="A32" s="94"/>
      <c r="B32" s="84" t="s">
        <v>271</v>
      </c>
      <c r="C32" s="21" t="s">
        <v>1</v>
      </c>
      <c r="D32" s="21" t="s">
        <v>86</v>
      </c>
      <c r="E32" s="43" t="s">
        <v>261</v>
      </c>
      <c r="F32" s="21" t="s">
        <v>231</v>
      </c>
      <c r="G32" s="59">
        <f t="shared" si="1"/>
        <v>0</v>
      </c>
      <c r="H32" s="59">
        <f t="shared" si="1"/>
        <v>1</v>
      </c>
    </row>
    <row r="33" spans="1:8" s="18" customFormat="1" ht="19.5" customHeight="1">
      <c r="A33" s="94"/>
      <c r="B33" s="80" t="s">
        <v>189</v>
      </c>
      <c r="C33" s="21" t="s">
        <v>1</v>
      </c>
      <c r="D33" s="21" t="s">
        <v>86</v>
      </c>
      <c r="E33" s="43" t="s">
        <v>261</v>
      </c>
      <c r="F33" s="21" t="s">
        <v>231</v>
      </c>
      <c r="G33" s="59">
        <v>0</v>
      </c>
      <c r="H33" s="59">
        <v>1</v>
      </c>
    </row>
    <row r="34" spans="1:8" s="19" customFormat="1" ht="16.5" customHeight="1">
      <c r="A34" s="91" t="s">
        <v>213</v>
      </c>
      <c r="B34" s="36" t="s">
        <v>81</v>
      </c>
      <c r="C34" s="33" t="s">
        <v>1</v>
      </c>
      <c r="D34" s="33" t="s">
        <v>40</v>
      </c>
      <c r="E34" s="33"/>
      <c r="F34" s="33"/>
      <c r="G34" s="60" t="str">
        <f>G36</f>
        <v>0,0</v>
      </c>
      <c r="H34" s="60">
        <f>H36</f>
        <v>4</v>
      </c>
    </row>
    <row r="35" spans="1:8" s="19" customFormat="1" ht="38.25" customHeight="1">
      <c r="A35" s="94"/>
      <c r="B35" s="86" t="s">
        <v>236</v>
      </c>
      <c r="C35" s="21" t="s">
        <v>1</v>
      </c>
      <c r="D35" s="21" t="s">
        <v>40</v>
      </c>
      <c r="E35" s="21" t="s">
        <v>268</v>
      </c>
      <c r="F35" s="33"/>
      <c r="G35" s="60"/>
      <c r="H35" s="60"/>
    </row>
    <row r="36" spans="1:8" s="19" customFormat="1" ht="22.5" customHeight="1">
      <c r="A36" s="64"/>
      <c r="B36" s="31" t="s">
        <v>6</v>
      </c>
      <c r="C36" s="21" t="s">
        <v>1</v>
      </c>
      <c r="D36" s="21" t="s">
        <v>40</v>
      </c>
      <c r="E36" s="21" t="s">
        <v>214</v>
      </c>
      <c r="F36" s="21"/>
      <c r="G36" s="21" t="s">
        <v>267</v>
      </c>
      <c r="H36" s="59">
        <f>H37</f>
        <v>4</v>
      </c>
    </row>
    <row r="37" spans="1:8" s="19" customFormat="1" ht="22.5" customHeight="1">
      <c r="A37" s="64"/>
      <c r="B37" s="31" t="s">
        <v>41</v>
      </c>
      <c r="C37" s="21" t="s">
        <v>1</v>
      </c>
      <c r="D37" s="21" t="s">
        <v>40</v>
      </c>
      <c r="E37" s="21" t="s">
        <v>214</v>
      </c>
      <c r="F37" s="21" t="s">
        <v>42</v>
      </c>
      <c r="G37" s="21" t="s">
        <v>267</v>
      </c>
      <c r="H37" s="59">
        <v>4</v>
      </c>
    </row>
    <row r="38" spans="1:8" s="19" customFormat="1" ht="22.5" customHeight="1">
      <c r="A38" s="64" t="s">
        <v>249</v>
      </c>
      <c r="B38" s="22" t="s">
        <v>80</v>
      </c>
      <c r="C38" s="33" t="s">
        <v>1</v>
      </c>
      <c r="D38" s="33" t="s">
        <v>250</v>
      </c>
      <c r="E38" s="43"/>
      <c r="F38" s="21"/>
      <c r="G38" s="60">
        <f>G39+G44</f>
        <v>0</v>
      </c>
      <c r="H38" s="60">
        <f>H39+H44</f>
        <v>582</v>
      </c>
    </row>
    <row r="39" spans="1:8" s="19" customFormat="1" ht="55.5" customHeight="1">
      <c r="A39" s="64"/>
      <c r="B39" s="34" t="s">
        <v>277</v>
      </c>
      <c r="C39" s="33" t="s">
        <v>1</v>
      </c>
      <c r="D39" s="33" t="s">
        <v>250</v>
      </c>
      <c r="E39" s="43" t="s">
        <v>228</v>
      </c>
      <c r="F39" s="21"/>
      <c r="G39" s="60">
        <f>G40+G43</f>
        <v>0</v>
      </c>
      <c r="H39" s="60">
        <f>H40+H43</f>
        <v>569</v>
      </c>
    </row>
    <row r="40" spans="1:8" s="19" customFormat="1" ht="28.5" customHeight="1">
      <c r="A40" s="64"/>
      <c r="B40" s="87" t="s">
        <v>256</v>
      </c>
      <c r="C40" s="21" t="s">
        <v>1</v>
      </c>
      <c r="D40" s="21" t="s">
        <v>250</v>
      </c>
      <c r="E40" s="43" t="s">
        <v>226</v>
      </c>
      <c r="F40" s="21" t="s">
        <v>170</v>
      </c>
      <c r="G40" s="59">
        <f>G41+G42</f>
        <v>0</v>
      </c>
      <c r="H40" s="59">
        <f>H41+H42</f>
        <v>542.29999999999995</v>
      </c>
    </row>
    <row r="41" spans="1:8" s="19" customFormat="1" ht="39" customHeight="1">
      <c r="A41" s="64"/>
      <c r="B41" s="31" t="s">
        <v>5</v>
      </c>
      <c r="C41" s="21" t="s">
        <v>1</v>
      </c>
      <c r="D41" s="21" t="s">
        <v>250</v>
      </c>
      <c r="E41" s="43" t="s">
        <v>226</v>
      </c>
      <c r="F41" s="21" t="s">
        <v>34</v>
      </c>
      <c r="G41" s="21" t="s">
        <v>267</v>
      </c>
      <c r="H41" s="59">
        <v>146</v>
      </c>
    </row>
    <row r="42" spans="1:8" s="19" customFormat="1" ht="32.25" customHeight="1">
      <c r="A42" s="64"/>
      <c r="B42" s="93" t="s">
        <v>222</v>
      </c>
      <c r="C42" s="21" t="s">
        <v>1</v>
      </c>
      <c r="D42" s="21" t="s">
        <v>250</v>
      </c>
      <c r="E42" s="43" t="s">
        <v>226</v>
      </c>
      <c r="F42" s="21" t="s">
        <v>35</v>
      </c>
      <c r="G42" s="21" t="s">
        <v>267</v>
      </c>
      <c r="H42" s="59">
        <v>396.3</v>
      </c>
    </row>
    <row r="43" spans="1:8" s="19" customFormat="1" ht="38.25" customHeight="1">
      <c r="A43" s="64"/>
      <c r="B43" s="31" t="s">
        <v>5</v>
      </c>
      <c r="C43" s="21" t="s">
        <v>1</v>
      </c>
      <c r="D43" s="21" t="s">
        <v>250</v>
      </c>
      <c r="E43" s="43" t="s">
        <v>270</v>
      </c>
      <c r="F43" s="21" t="s">
        <v>34</v>
      </c>
      <c r="G43" s="21" t="s">
        <v>267</v>
      </c>
      <c r="H43" s="59">
        <v>26.7</v>
      </c>
    </row>
    <row r="44" spans="1:8" s="19" customFormat="1" ht="38.25" customHeight="1">
      <c r="A44" s="64"/>
      <c r="B44" s="86" t="s">
        <v>236</v>
      </c>
      <c r="C44" s="43" t="s">
        <v>1</v>
      </c>
      <c r="D44" s="21" t="s">
        <v>250</v>
      </c>
      <c r="E44" s="43" t="s">
        <v>265</v>
      </c>
      <c r="F44" s="21"/>
      <c r="G44" s="59" t="str">
        <f t="shared" ref="G44:H46" si="2">G45</f>
        <v>0,0</v>
      </c>
      <c r="H44" s="59">
        <f t="shared" si="2"/>
        <v>13</v>
      </c>
    </row>
    <row r="45" spans="1:8" s="19" customFormat="1" ht="35.25" customHeight="1">
      <c r="A45" s="64"/>
      <c r="B45" s="86" t="s">
        <v>269</v>
      </c>
      <c r="C45" s="43" t="s">
        <v>1</v>
      </c>
      <c r="D45" s="21" t="s">
        <v>250</v>
      </c>
      <c r="E45" s="43" t="s">
        <v>264</v>
      </c>
      <c r="F45" s="21"/>
      <c r="G45" s="59" t="str">
        <f t="shared" si="2"/>
        <v>0,0</v>
      </c>
      <c r="H45" s="59">
        <f t="shared" si="2"/>
        <v>13</v>
      </c>
    </row>
    <row r="46" spans="1:8" s="19" customFormat="1" ht="24.75" customHeight="1">
      <c r="A46" s="64"/>
      <c r="B46" s="85" t="s">
        <v>259</v>
      </c>
      <c r="C46" s="43" t="s">
        <v>1</v>
      </c>
      <c r="D46" s="21" t="s">
        <v>250</v>
      </c>
      <c r="E46" s="43" t="s">
        <v>264</v>
      </c>
      <c r="F46" s="21" t="s">
        <v>170</v>
      </c>
      <c r="G46" s="59" t="str">
        <f t="shared" si="2"/>
        <v>0,0</v>
      </c>
      <c r="H46" s="59">
        <f t="shared" si="2"/>
        <v>13</v>
      </c>
    </row>
    <row r="47" spans="1:8" s="19" customFormat="1" ht="24.75" customHeight="1">
      <c r="A47" s="64"/>
      <c r="B47" s="81" t="s">
        <v>222</v>
      </c>
      <c r="C47" s="43" t="s">
        <v>1</v>
      </c>
      <c r="D47" s="21" t="s">
        <v>250</v>
      </c>
      <c r="E47" s="43" t="s">
        <v>264</v>
      </c>
      <c r="F47" s="21" t="s">
        <v>35</v>
      </c>
      <c r="G47" s="21" t="s">
        <v>267</v>
      </c>
      <c r="H47" s="59">
        <v>13</v>
      </c>
    </row>
    <row r="48" spans="1:8" s="19" customFormat="1" ht="24" customHeight="1">
      <c r="A48" s="94" t="s">
        <v>7</v>
      </c>
      <c r="B48" s="36" t="s">
        <v>44</v>
      </c>
      <c r="C48" s="33" t="s">
        <v>0</v>
      </c>
      <c r="D48" s="33"/>
      <c r="E48" s="33"/>
      <c r="F48" s="33"/>
      <c r="G48" s="60">
        <f>G49</f>
        <v>0</v>
      </c>
      <c r="H48" s="60">
        <f>H49</f>
        <v>139.1</v>
      </c>
    </row>
    <row r="49" spans="1:8" s="19" customFormat="1" ht="24.75" customHeight="1">
      <c r="A49" s="10" t="s">
        <v>8</v>
      </c>
      <c r="B49" s="37" t="s">
        <v>107</v>
      </c>
      <c r="C49" s="33" t="s">
        <v>0</v>
      </c>
      <c r="D49" s="33" t="s">
        <v>45</v>
      </c>
      <c r="E49" s="33"/>
      <c r="F49" s="33"/>
      <c r="G49" s="60">
        <f>G50</f>
        <v>0</v>
      </c>
      <c r="H49" s="60">
        <f>H50</f>
        <v>139.1</v>
      </c>
    </row>
    <row r="50" spans="1:8" ht="67.5" customHeight="1">
      <c r="A50" s="71"/>
      <c r="B50" s="25" t="s">
        <v>9</v>
      </c>
      <c r="C50" s="21" t="s">
        <v>0</v>
      </c>
      <c r="D50" s="21" t="s">
        <v>45</v>
      </c>
      <c r="E50" s="21" t="s">
        <v>210</v>
      </c>
      <c r="F50" s="21"/>
      <c r="G50" s="59">
        <f>G51+G54</f>
        <v>0</v>
      </c>
      <c r="H50" s="59">
        <f>H51+H54</f>
        <v>139.1</v>
      </c>
    </row>
    <row r="51" spans="1:8" ht="56.25" customHeight="1">
      <c r="A51" s="71"/>
      <c r="B51" s="30" t="s">
        <v>172</v>
      </c>
      <c r="C51" s="21" t="s">
        <v>0</v>
      </c>
      <c r="D51" s="21" t="s">
        <v>45</v>
      </c>
      <c r="E51" s="21" t="s">
        <v>210</v>
      </c>
      <c r="F51" s="21" t="s">
        <v>197</v>
      </c>
      <c r="G51" s="59">
        <f>G52+G53</f>
        <v>0</v>
      </c>
      <c r="H51" s="59">
        <f>H52+H53</f>
        <v>131.6</v>
      </c>
    </row>
    <row r="52" spans="1:8" ht="29.25" customHeight="1">
      <c r="A52" s="71"/>
      <c r="B52" s="31" t="s">
        <v>22</v>
      </c>
      <c r="C52" s="21" t="s">
        <v>0</v>
      </c>
      <c r="D52" s="21" t="s">
        <v>45</v>
      </c>
      <c r="E52" s="21" t="s">
        <v>210</v>
      </c>
      <c r="F52" s="21" t="s">
        <v>32</v>
      </c>
      <c r="G52" s="21" t="s">
        <v>267</v>
      </c>
      <c r="H52" s="59">
        <v>101.1</v>
      </c>
    </row>
    <row r="53" spans="1:8" ht="57" customHeight="1">
      <c r="A53" s="71"/>
      <c r="B53" s="30" t="s">
        <v>23</v>
      </c>
      <c r="C53" s="21" t="s">
        <v>0</v>
      </c>
      <c r="D53" s="21" t="s">
        <v>45</v>
      </c>
      <c r="E53" s="21" t="s">
        <v>210</v>
      </c>
      <c r="F53" s="21" t="s">
        <v>24</v>
      </c>
      <c r="G53" s="21" t="s">
        <v>267</v>
      </c>
      <c r="H53" s="59">
        <v>30.5</v>
      </c>
    </row>
    <row r="54" spans="1:8" ht="28.5" customHeight="1">
      <c r="A54" s="71"/>
      <c r="B54" s="87" t="s">
        <v>256</v>
      </c>
      <c r="C54" s="21" t="s">
        <v>0</v>
      </c>
      <c r="D54" s="21" t="s">
        <v>45</v>
      </c>
      <c r="E54" s="21" t="s">
        <v>210</v>
      </c>
      <c r="F54" s="21" t="s">
        <v>170</v>
      </c>
      <c r="G54" s="59" t="str">
        <f>G55</f>
        <v>0,0</v>
      </c>
      <c r="H54" s="59">
        <f>H55</f>
        <v>7.5</v>
      </c>
    </row>
    <row r="55" spans="1:8" ht="21" customHeight="1">
      <c r="A55" s="71"/>
      <c r="B55" s="31" t="s">
        <v>222</v>
      </c>
      <c r="C55" s="21" t="s">
        <v>0</v>
      </c>
      <c r="D55" s="21" t="s">
        <v>45</v>
      </c>
      <c r="E55" s="21" t="s">
        <v>210</v>
      </c>
      <c r="F55" s="21" t="s">
        <v>35</v>
      </c>
      <c r="G55" s="21" t="s">
        <v>267</v>
      </c>
      <c r="H55" s="59">
        <v>7.5</v>
      </c>
    </row>
    <row r="56" spans="1:8" ht="19.5" customHeight="1">
      <c r="A56" s="72" t="s">
        <v>10</v>
      </c>
      <c r="B56" s="27" t="s">
        <v>84</v>
      </c>
      <c r="C56" s="21" t="s">
        <v>45</v>
      </c>
      <c r="D56" s="21"/>
      <c r="E56" s="21"/>
      <c r="F56" s="21"/>
      <c r="G56" s="59" t="str">
        <f t="shared" ref="G56:H58" si="3">G57</f>
        <v>0,0</v>
      </c>
      <c r="H56" s="59">
        <f t="shared" si="3"/>
        <v>2</v>
      </c>
    </row>
    <row r="57" spans="1:8" ht="23.25" customHeight="1">
      <c r="A57" s="72" t="s">
        <v>11</v>
      </c>
      <c r="B57" s="38" t="s">
        <v>85</v>
      </c>
      <c r="C57" s="21" t="s">
        <v>45</v>
      </c>
      <c r="D57" s="21" t="s">
        <v>203</v>
      </c>
      <c r="E57" s="21"/>
      <c r="F57" s="21"/>
      <c r="G57" s="59" t="str">
        <f>G58</f>
        <v>0,0</v>
      </c>
      <c r="H57" s="59">
        <f>H58</f>
        <v>2</v>
      </c>
    </row>
    <row r="58" spans="1:8" ht="23.25" customHeight="1">
      <c r="A58" s="71"/>
      <c r="B58" s="38" t="s">
        <v>241</v>
      </c>
      <c r="C58" s="21" t="s">
        <v>45</v>
      </c>
      <c r="D58" s="21" t="s">
        <v>203</v>
      </c>
      <c r="E58" s="21" t="s">
        <v>211</v>
      </c>
      <c r="F58" s="59"/>
      <c r="G58" s="59" t="str">
        <f t="shared" si="3"/>
        <v>0,0</v>
      </c>
      <c r="H58" s="59">
        <f t="shared" si="3"/>
        <v>2</v>
      </c>
    </row>
    <row r="59" spans="1:8" ht="30.75" customHeight="1">
      <c r="A59" s="71"/>
      <c r="B59" s="31" t="s">
        <v>222</v>
      </c>
      <c r="C59" s="21" t="s">
        <v>45</v>
      </c>
      <c r="D59" s="21" t="s">
        <v>203</v>
      </c>
      <c r="E59" s="21" t="s">
        <v>212</v>
      </c>
      <c r="F59" s="21" t="s">
        <v>35</v>
      </c>
      <c r="G59" s="21" t="s">
        <v>267</v>
      </c>
      <c r="H59" s="59">
        <v>2</v>
      </c>
    </row>
    <row r="60" spans="1:8" ht="28.5" customHeight="1">
      <c r="A60" s="73" t="s">
        <v>12</v>
      </c>
      <c r="B60" s="27" t="s">
        <v>47</v>
      </c>
      <c r="C60" s="21" t="s">
        <v>33</v>
      </c>
      <c r="D60" s="21"/>
      <c r="E60" s="21"/>
      <c r="F60" s="21"/>
      <c r="G60" s="60">
        <f>G61+G64</f>
        <v>0</v>
      </c>
      <c r="H60" s="60">
        <f>H64+H61</f>
        <v>2402.6999999999998</v>
      </c>
    </row>
    <row r="61" spans="1:8" ht="24.75" customHeight="1">
      <c r="A61" s="73" t="s">
        <v>13</v>
      </c>
      <c r="B61" s="38" t="s">
        <v>73</v>
      </c>
      <c r="C61" s="21" t="s">
        <v>33</v>
      </c>
      <c r="D61" s="21" t="s">
        <v>86</v>
      </c>
      <c r="E61" s="21"/>
      <c r="F61" s="21"/>
      <c r="G61" s="59" t="str">
        <f t="shared" ref="G61:H62" si="4">G62</f>
        <v>0,0</v>
      </c>
      <c r="H61" s="59">
        <f t="shared" si="4"/>
        <v>2</v>
      </c>
    </row>
    <row r="62" spans="1:8" ht="24" customHeight="1">
      <c r="A62" s="71"/>
      <c r="B62" s="38" t="s">
        <v>242</v>
      </c>
      <c r="C62" s="21" t="s">
        <v>33</v>
      </c>
      <c r="D62" s="21" t="s">
        <v>86</v>
      </c>
      <c r="E62" s="21" t="s">
        <v>205</v>
      </c>
      <c r="F62" s="21"/>
      <c r="G62" s="59" t="str">
        <f t="shared" si="4"/>
        <v>0,0</v>
      </c>
      <c r="H62" s="59">
        <f t="shared" si="4"/>
        <v>2</v>
      </c>
    </row>
    <row r="63" spans="1:8" ht="15.75" customHeight="1">
      <c r="A63" s="71"/>
      <c r="B63" s="93" t="s">
        <v>222</v>
      </c>
      <c r="C63" s="39" t="s">
        <v>33</v>
      </c>
      <c r="D63" s="39" t="s">
        <v>86</v>
      </c>
      <c r="E63" s="21" t="s">
        <v>206</v>
      </c>
      <c r="F63" s="21" t="s">
        <v>35</v>
      </c>
      <c r="G63" s="21" t="s">
        <v>267</v>
      </c>
      <c r="H63" s="59">
        <v>2</v>
      </c>
    </row>
    <row r="64" spans="1:8" ht="21" customHeight="1">
      <c r="A64" s="73" t="s">
        <v>282</v>
      </c>
      <c r="B64" s="31" t="s">
        <v>244</v>
      </c>
      <c r="C64" s="82" t="s">
        <v>33</v>
      </c>
      <c r="D64" s="43" t="s">
        <v>48</v>
      </c>
      <c r="E64" s="43"/>
      <c r="F64" s="43"/>
      <c r="G64" s="59">
        <f>G66</f>
        <v>0</v>
      </c>
      <c r="H64" s="83">
        <f>H66</f>
        <v>2400.6999999999998</v>
      </c>
    </row>
    <row r="65" spans="1:8" ht="59.25" customHeight="1">
      <c r="A65" s="73"/>
      <c r="B65" s="31" t="s">
        <v>275</v>
      </c>
      <c r="C65" s="82" t="s">
        <v>33</v>
      </c>
      <c r="D65" s="43" t="s">
        <v>48</v>
      </c>
      <c r="E65" s="43"/>
      <c r="F65" s="43"/>
      <c r="G65" s="59">
        <f>G66</f>
        <v>0</v>
      </c>
      <c r="H65" s="83">
        <f>H66</f>
        <v>2400.6999999999998</v>
      </c>
    </row>
    <row r="66" spans="1:8" ht="45" customHeight="1">
      <c r="A66" s="71"/>
      <c r="B66" s="31" t="s">
        <v>245</v>
      </c>
      <c r="C66" s="82" t="s">
        <v>33</v>
      </c>
      <c r="D66" s="43" t="s">
        <v>48</v>
      </c>
      <c r="E66" s="43" t="s">
        <v>243</v>
      </c>
      <c r="F66" s="43"/>
      <c r="G66" s="83">
        <f>G67</f>
        <v>0</v>
      </c>
      <c r="H66" s="83">
        <f>H67</f>
        <v>2400.6999999999998</v>
      </c>
    </row>
    <row r="67" spans="1:8" ht="20.25" customHeight="1">
      <c r="A67" s="71"/>
      <c r="B67" s="92" t="s">
        <v>256</v>
      </c>
      <c r="C67" s="82" t="s">
        <v>33</v>
      </c>
      <c r="D67" s="43" t="s">
        <v>48</v>
      </c>
      <c r="E67" s="43" t="s">
        <v>243</v>
      </c>
      <c r="F67" s="21">
        <v>200</v>
      </c>
      <c r="G67" s="83">
        <f>G68+G69</f>
        <v>0</v>
      </c>
      <c r="H67" s="83">
        <f>H68+H69</f>
        <v>2400.6999999999998</v>
      </c>
    </row>
    <row r="68" spans="1:8" ht="26.25" customHeight="1">
      <c r="A68" s="24"/>
      <c r="B68" s="93" t="s">
        <v>222</v>
      </c>
      <c r="C68" s="82" t="s">
        <v>33</v>
      </c>
      <c r="D68" s="43" t="s">
        <v>48</v>
      </c>
      <c r="E68" s="43" t="s">
        <v>243</v>
      </c>
      <c r="F68" s="43" t="s">
        <v>35</v>
      </c>
      <c r="G68" s="83">
        <v>0</v>
      </c>
      <c r="H68" s="83">
        <v>2215.6999999999998</v>
      </c>
    </row>
    <row r="69" spans="1:8" ht="25.5" customHeight="1">
      <c r="A69" s="24"/>
      <c r="B69" s="12" t="s">
        <v>260</v>
      </c>
      <c r="C69" s="82" t="s">
        <v>33</v>
      </c>
      <c r="D69" s="43" t="s">
        <v>48</v>
      </c>
      <c r="E69" s="43" t="s">
        <v>243</v>
      </c>
      <c r="F69" s="21">
        <v>247</v>
      </c>
      <c r="G69" s="83">
        <v>0</v>
      </c>
      <c r="H69" s="83">
        <v>185</v>
      </c>
    </row>
    <row r="70" spans="1:8" ht="30" hidden="1" customHeight="1">
      <c r="A70" s="71"/>
      <c r="B70" s="37" t="s">
        <v>49</v>
      </c>
      <c r="C70" s="33" t="s">
        <v>50</v>
      </c>
      <c r="D70" s="33"/>
      <c r="E70" s="33"/>
      <c r="F70" s="33"/>
      <c r="G70" s="33"/>
      <c r="H70" s="59" t="e">
        <f>H71+H74</f>
        <v>#REF!</v>
      </c>
    </row>
    <row r="71" spans="1:8" ht="27" hidden="1" customHeight="1">
      <c r="A71" s="74" t="s">
        <v>14</v>
      </c>
      <c r="B71" s="37" t="s">
        <v>69</v>
      </c>
      <c r="C71" s="33" t="s">
        <v>50</v>
      </c>
      <c r="D71" s="33" t="s">
        <v>0</v>
      </c>
      <c r="E71" s="33"/>
      <c r="F71" s="33"/>
      <c r="G71" s="33"/>
      <c r="H71" s="59" t="e">
        <f>H72</f>
        <v>#REF!</v>
      </c>
    </row>
    <row r="72" spans="1:8" ht="25.5" hidden="1" customHeight="1">
      <c r="A72" s="74" t="s">
        <v>15</v>
      </c>
      <c r="B72" s="25" t="s">
        <v>240</v>
      </c>
      <c r="C72" s="21" t="s">
        <v>50</v>
      </c>
      <c r="D72" s="21" t="s">
        <v>0</v>
      </c>
      <c r="E72" s="21" t="s">
        <v>207</v>
      </c>
      <c r="F72" s="21"/>
      <c r="G72" s="21"/>
      <c r="H72" s="59" t="e">
        <f>H73</f>
        <v>#REF!</v>
      </c>
    </row>
    <row r="73" spans="1:8" ht="56.25" hidden="1" customHeight="1">
      <c r="A73" s="73"/>
      <c r="B73" s="31" t="s">
        <v>222</v>
      </c>
      <c r="C73" s="21" t="s">
        <v>50</v>
      </c>
      <c r="D73" s="21" t="s">
        <v>0</v>
      </c>
      <c r="E73" s="21" t="s">
        <v>208</v>
      </c>
      <c r="F73" s="21" t="s">
        <v>35</v>
      </c>
      <c r="G73" s="21"/>
      <c r="H73" s="59" t="e">
        <f>#REF!</f>
        <v>#REF!</v>
      </c>
    </row>
    <row r="74" spans="1:8" ht="48.75" customHeight="1">
      <c r="A74" s="73">
        <v>5</v>
      </c>
      <c r="B74" s="37" t="s">
        <v>68</v>
      </c>
      <c r="C74" s="33" t="s">
        <v>50</v>
      </c>
      <c r="D74" s="33" t="s">
        <v>45</v>
      </c>
      <c r="E74" s="33"/>
      <c r="F74" s="33"/>
      <c r="G74" s="59" t="str">
        <f>G75</f>
        <v>20,0</v>
      </c>
      <c r="H74" s="59">
        <f>H75</f>
        <v>416.8</v>
      </c>
    </row>
    <row r="75" spans="1:8" ht="19.5" customHeight="1">
      <c r="A75" s="74" t="s">
        <v>15</v>
      </c>
      <c r="B75" s="25" t="s">
        <v>216</v>
      </c>
      <c r="C75" s="21" t="s">
        <v>50</v>
      </c>
      <c r="D75" s="21" t="s">
        <v>45</v>
      </c>
      <c r="E75" s="21" t="s">
        <v>25</v>
      </c>
      <c r="F75" s="21"/>
      <c r="G75" s="59" t="str">
        <f>G76</f>
        <v>20,0</v>
      </c>
      <c r="H75" s="59">
        <f>H76</f>
        <v>416.8</v>
      </c>
    </row>
    <row r="76" spans="1:8" ht="30" customHeight="1">
      <c r="A76" s="71"/>
      <c r="B76" s="31" t="s">
        <v>222</v>
      </c>
      <c r="C76" s="21" t="s">
        <v>50</v>
      </c>
      <c r="D76" s="21" t="s">
        <v>45</v>
      </c>
      <c r="E76" s="21" t="s">
        <v>26</v>
      </c>
      <c r="F76" s="21" t="s">
        <v>35</v>
      </c>
      <c r="G76" s="21" t="s">
        <v>289</v>
      </c>
      <c r="H76" s="59">
        <v>416.8</v>
      </c>
    </row>
    <row r="77" spans="1:8" ht="25.5" customHeight="1">
      <c r="A77" s="75"/>
      <c r="B77" s="37" t="s">
        <v>196</v>
      </c>
      <c r="C77" s="33" t="s">
        <v>51</v>
      </c>
      <c r="D77" s="33"/>
      <c r="E77" s="33"/>
      <c r="F77" s="33"/>
      <c r="G77" s="60">
        <f>G78</f>
        <v>300</v>
      </c>
      <c r="H77" s="60">
        <f>H78</f>
        <v>19016.399999999998</v>
      </c>
    </row>
    <row r="78" spans="1:8" ht="25.5" customHeight="1">
      <c r="A78" s="74">
        <v>6</v>
      </c>
      <c r="B78" s="37" t="s">
        <v>60</v>
      </c>
      <c r="C78" s="33" t="s">
        <v>51</v>
      </c>
      <c r="D78" s="33" t="s">
        <v>1</v>
      </c>
      <c r="E78" s="33"/>
      <c r="F78" s="33"/>
      <c r="G78" s="59">
        <f>G80</f>
        <v>300</v>
      </c>
      <c r="H78" s="59">
        <f>H80</f>
        <v>19016.399999999998</v>
      </c>
    </row>
    <row r="79" spans="1:8" ht="18.75" customHeight="1">
      <c r="A79" s="74" t="s">
        <v>283</v>
      </c>
      <c r="B79" s="78" t="s">
        <v>278</v>
      </c>
      <c r="C79" s="33" t="s">
        <v>51</v>
      </c>
      <c r="D79" s="33" t="s">
        <v>1</v>
      </c>
      <c r="E79" s="33"/>
      <c r="F79" s="33"/>
      <c r="G79" s="59">
        <f>G80</f>
        <v>300</v>
      </c>
      <c r="H79" s="59">
        <f>H80</f>
        <v>19016.399999999998</v>
      </c>
    </row>
    <row r="80" spans="1:8" ht="60" customHeight="1">
      <c r="A80" s="7"/>
      <c r="B80" s="78" t="s">
        <v>246</v>
      </c>
      <c r="C80" s="21" t="s">
        <v>51</v>
      </c>
      <c r="D80" s="21" t="s">
        <v>1</v>
      </c>
      <c r="E80" s="21" t="s">
        <v>219</v>
      </c>
      <c r="F80" s="33"/>
      <c r="G80" s="59">
        <f>G81</f>
        <v>300</v>
      </c>
      <c r="H80" s="59">
        <f>H81+H101</f>
        <v>19016.399999999998</v>
      </c>
    </row>
    <row r="81" spans="1:8" ht="26.25" customHeight="1">
      <c r="A81" s="74"/>
      <c r="B81" s="25" t="s">
        <v>221</v>
      </c>
      <c r="C81" s="21" t="s">
        <v>51</v>
      </c>
      <c r="D81" s="21" t="s">
        <v>1</v>
      </c>
      <c r="E81" s="21" t="s">
        <v>173</v>
      </c>
      <c r="F81" s="21"/>
      <c r="G81" s="59">
        <f>G85+G92+G101</f>
        <v>300</v>
      </c>
      <c r="H81" s="59">
        <f>H85+H88+H92</f>
        <v>1765.1</v>
      </c>
    </row>
    <row r="82" spans="1:8" ht="56.25" hidden="1" customHeight="1">
      <c r="A82" s="75"/>
      <c r="B82" s="25" t="s">
        <v>239</v>
      </c>
      <c r="C82" s="21" t="s">
        <v>51</v>
      </c>
      <c r="D82" s="21" t="s">
        <v>1</v>
      </c>
      <c r="E82" s="21" t="s">
        <v>27</v>
      </c>
      <c r="F82" s="21"/>
      <c r="G82" s="21"/>
      <c r="H82" s="59">
        <f>H83+H87+H88</f>
        <v>929.30000000000007</v>
      </c>
    </row>
    <row r="83" spans="1:8" ht="1.5" hidden="1" customHeight="1">
      <c r="A83" s="75"/>
      <c r="B83" s="30" t="s">
        <v>172</v>
      </c>
      <c r="C83" s="21" t="s">
        <v>51</v>
      </c>
      <c r="D83" s="21" t="s">
        <v>1</v>
      </c>
      <c r="E83" s="21" t="s">
        <v>27</v>
      </c>
      <c r="F83" s="21" t="s">
        <v>197</v>
      </c>
      <c r="G83" s="21"/>
      <c r="H83" s="59">
        <f>H84+H85</f>
        <v>836.7</v>
      </c>
    </row>
    <row r="84" spans="1:8" ht="21" hidden="1" customHeight="1">
      <c r="A84" s="75"/>
      <c r="B84" s="31" t="s">
        <v>22</v>
      </c>
      <c r="C84" s="21" t="s">
        <v>51</v>
      </c>
      <c r="D84" s="21" t="s">
        <v>1</v>
      </c>
      <c r="E84" s="21" t="s">
        <v>248</v>
      </c>
      <c r="F84" s="21" t="s">
        <v>32</v>
      </c>
      <c r="G84" s="21"/>
      <c r="H84" s="59">
        <v>0</v>
      </c>
    </row>
    <row r="85" spans="1:8" ht="20.25" customHeight="1">
      <c r="A85" s="75"/>
      <c r="B85" s="87" t="s">
        <v>256</v>
      </c>
      <c r="C85" s="21" t="s">
        <v>51</v>
      </c>
      <c r="D85" s="21" t="s">
        <v>1</v>
      </c>
      <c r="E85" s="21" t="s">
        <v>28</v>
      </c>
      <c r="F85" s="21" t="s">
        <v>170</v>
      </c>
      <c r="G85" s="59">
        <f>G87+G86+G88</f>
        <v>300</v>
      </c>
      <c r="H85" s="59">
        <f>H87+H86</f>
        <v>836.7</v>
      </c>
    </row>
    <row r="86" spans="1:8" ht="20.25" customHeight="1">
      <c r="A86" s="75"/>
      <c r="B86" s="93" t="s">
        <v>222</v>
      </c>
      <c r="C86" s="21" t="s">
        <v>51</v>
      </c>
      <c r="D86" s="21" t="s">
        <v>1</v>
      </c>
      <c r="E86" s="21" t="s">
        <v>28</v>
      </c>
      <c r="F86" s="21" t="s">
        <v>35</v>
      </c>
      <c r="G86" s="21" t="s">
        <v>290</v>
      </c>
      <c r="H86" s="59">
        <v>763.1</v>
      </c>
    </row>
    <row r="87" spans="1:8" ht="17.25" customHeight="1">
      <c r="A87" s="75"/>
      <c r="B87" s="12" t="s">
        <v>260</v>
      </c>
      <c r="C87" s="21" t="s">
        <v>51</v>
      </c>
      <c r="D87" s="21" t="s">
        <v>1</v>
      </c>
      <c r="E87" s="21" t="s">
        <v>28</v>
      </c>
      <c r="F87" s="21" t="s">
        <v>262</v>
      </c>
      <c r="G87" s="21" t="s">
        <v>267</v>
      </c>
      <c r="H87" s="59">
        <v>73.599999999999994</v>
      </c>
    </row>
    <row r="88" spans="1:8" ht="23.25" customHeight="1">
      <c r="A88" s="75"/>
      <c r="B88" s="31" t="s">
        <v>273</v>
      </c>
      <c r="C88" s="21" t="s">
        <v>51</v>
      </c>
      <c r="D88" s="21" t="s">
        <v>1</v>
      </c>
      <c r="E88" s="21" t="s">
        <v>28</v>
      </c>
      <c r="F88" s="21" t="s">
        <v>251</v>
      </c>
      <c r="G88" s="59">
        <f>G89+G91</f>
        <v>0</v>
      </c>
      <c r="H88" s="59">
        <f>H89+H91</f>
        <v>19</v>
      </c>
    </row>
    <row r="89" spans="1:8" ht="27.75" customHeight="1">
      <c r="A89" s="75"/>
      <c r="B89" s="31" t="s">
        <v>36</v>
      </c>
      <c r="C89" s="21" t="s">
        <v>51</v>
      </c>
      <c r="D89" s="21" t="s">
        <v>1</v>
      </c>
      <c r="E89" s="21" t="s">
        <v>28</v>
      </c>
      <c r="F89" s="21" t="s">
        <v>37</v>
      </c>
      <c r="G89" s="21" t="s">
        <v>267</v>
      </c>
      <c r="H89" s="59">
        <v>13</v>
      </c>
    </row>
    <row r="90" spans="1:8" s="18" customFormat="1" ht="24.75" hidden="1" customHeight="1">
      <c r="A90" s="75"/>
      <c r="B90" s="31" t="s">
        <v>38</v>
      </c>
      <c r="C90" s="21" t="s">
        <v>51</v>
      </c>
      <c r="D90" s="21" t="s">
        <v>1</v>
      </c>
      <c r="E90" s="21" t="s">
        <v>28</v>
      </c>
      <c r="F90" s="21" t="s">
        <v>39</v>
      </c>
      <c r="G90" s="21"/>
      <c r="H90" s="59">
        <v>0</v>
      </c>
    </row>
    <row r="91" spans="1:8" ht="31.5" customHeight="1">
      <c r="A91" s="64"/>
      <c r="B91" s="38" t="s">
        <v>230</v>
      </c>
      <c r="C91" s="21" t="s">
        <v>51</v>
      </c>
      <c r="D91" s="21" t="s">
        <v>1</v>
      </c>
      <c r="E91" s="21" t="s">
        <v>28</v>
      </c>
      <c r="F91" s="21" t="s">
        <v>199</v>
      </c>
      <c r="G91" s="21" t="s">
        <v>267</v>
      </c>
      <c r="H91" s="59">
        <v>6</v>
      </c>
    </row>
    <row r="92" spans="1:8" ht="75" customHeight="1">
      <c r="A92" s="75"/>
      <c r="B92" s="40" t="s">
        <v>235</v>
      </c>
      <c r="C92" s="21" t="s">
        <v>51</v>
      </c>
      <c r="D92" s="21" t="s">
        <v>1</v>
      </c>
      <c r="E92" s="21" t="s">
        <v>209</v>
      </c>
      <c r="F92" s="21" t="s">
        <v>231</v>
      </c>
      <c r="G92" s="59" t="str">
        <f>G93</f>
        <v>0,0</v>
      </c>
      <c r="H92" s="59">
        <f>H93</f>
        <v>909.4</v>
      </c>
    </row>
    <row r="93" spans="1:8" ht="17.25" customHeight="1">
      <c r="A93" s="75"/>
      <c r="B93" s="38" t="s">
        <v>189</v>
      </c>
      <c r="C93" s="21" t="s">
        <v>51</v>
      </c>
      <c r="D93" s="21" t="s">
        <v>1</v>
      </c>
      <c r="E93" s="21" t="s">
        <v>209</v>
      </c>
      <c r="F93" s="21" t="s">
        <v>231</v>
      </c>
      <c r="G93" s="21" t="s">
        <v>267</v>
      </c>
      <c r="H93" s="59">
        <v>909.4</v>
      </c>
    </row>
    <row r="94" spans="1:8" ht="25.5" hidden="1" customHeight="1">
      <c r="A94" s="75"/>
      <c r="B94" s="11" t="s">
        <v>200</v>
      </c>
      <c r="C94" s="33" t="s">
        <v>203</v>
      </c>
      <c r="D94" s="33"/>
      <c r="E94" s="33"/>
      <c r="F94" s="33"/>
      <c r="G94" s="33"/>
      <c r="H94" s="60" t="e">
        <f t="shared" ref="H94:H96" si="5">H95</f>
        <v>#REF!</v>
      </c>
    </row>
    <row r="95" spans="1:8" ht="24.75" hidden="1" customHeight="1">
      <c r="A95" s="73" t="s">
        <v>20</v>
      </c>
      <c r="B95" s="11" t="s">
        <v>201</v>
      </c>
      <c r="C95" s="33" t="s">
        <v>203</v>
      </c>
      <c r="D95" s="33" t="s">
        <v>1</v>
      </c>
      <c r="E95" s="33"/>
      <c r="F95" s="33"/>
      <c r="G95" s="33"/>
      <c r="H95" s="59" t="e">
        <f t="shared" si="5"/>
        <v>#REF!</v>
      </c>
    </row>
    <row r="96" spans="1:8" ht="22.5" hidden="1" customHeight="1">
      <c r="A96" s="73" t="s">
        <v>21</v>
      </c>
      <c r="B96" s="31" t="str">
        <f>'[1]9'!$B$68</f>
        <v>Уплата налога на имущество организаций и земельного налога</v>
      </c>
      <c r="C96" s="21" t="s">
        <v>203</v>
      </c>
      <c r="D96" s="21" t="s">
        <v>1</v>
      </c>
      <c r="E96" s="21" t="s">
        <v>215</v>
      </c>
      <c r="F96" s="21" t="s">
        <v>232</v>
      </c>
      <c r="G96" s="21"/>
      <c r="H96" s="59" t="e">
        <f t="shared" si="5"/>
        <v>#REF!</v>
      </c>
    </row>
    <row r="97" spans="1:8" ht="26.25" hidden="1" customHeight="1">
      <c r="A97" s="76"/>
      <c r="B97" s="31" t="s">
        <v>202</v>
      </c>
      <c r="C97" s="21" t="s">
        <v>203</v>
      </c>
      <c r="D97" s="21" t="s">
        <v>1</v>
      </c>
      <c r="E97" s="21" t="s">
        <v>215</v>
      </c>
      <c r="F97" s="21" t="s">
        <v>204</v>
      </c>
      <c r="G97" s="21"/>
      <c r="H97" s="59" t="e">
        <f>#REF!</f>
        <v>#REF!</v>
      </c>
    </row>
    <row r="98" spans="1:8" ht="1.5" hidden="1" customHeight="1">
      <c r="A98" s="76"/>
      <c r="B98" s="31" t="s">
        <v>171</v>
      </c>
      <c r="C98" s="21" t="s">
        <v>51</v>
      </c>
      <c r="D98" s="21" t="s">
        <v>1</v>
      </c>
      <c r="E98" s="21" t="s">
        <v>247</v>
      </c>
      <c r="F98" s="21" t="s">
        <v>197</v>
      </c>
      <c r="G98" s="21"/>
      <c r="H98" s="59">
        <f>H99+H100</f>
        <v>0</v>
      </c>
    </row>
    <row r="99" spans="1:8" ht="18.75" hidden="1" customHeight="1">
      <c r="A99" s="76"/>
      <c r="B99" s="31" t="s">
        <v>22</v>
      </c>
      <c r="C99" s="21" t="s">
        <v>51</v>
      </c>
      <c r="D99" s="21" t="s">
        <v>1</v>
      </c>
      <c r="E99" s="21" t="s">
        <v>247</v>
      </c>
      <c r="F99" s="21" t="s">
        <v>32</v>
      </c>
      <c r="G99" s="21"/>
      <c r="H99" s="59">
        <v>0</v>
      </c>
    </row>
    <row r="100" spans="1:8" ht="24.75" hidden="1" customHeight="1">
      <c r="A100" s="76"/>
      <c r="B100" s="30" t="s">
        <v>23</v>
      </c>
      <c r="C100" s="21" t="s">
        <v>40</v>
      </c>
      <c r="D100" s="21" t="s">
        <v>50</v>
      </c>
      <c r="E100" s="21" t="s">
        <v>247</v>
      </c>
      <c r="F100" s="21" t="s">
        <v>24</v>
      </c>
      <c r="G100" s="21"/>
      <c r="H100" s="59">
        <v>0</v>
      </c>
    </row>
    <row r="101" spans="1:8" ht="76.5" customHeight="1">
      <c r="A101" s="76"/>
      <c r="B101" s="84" t="s">
        <v>257</v>
      </c>
      <c r="C101" s="21" t="s">
        <v>51</v>
      </c>
      <c r="D101" s="21" t="s">
        <v>1</v>
      </c>
      <c r="E101" s="43" t="s">
        <v>254</v>
      </c>
      <c r="F101" s="21"/>
      <c r="G101" s="43">
        <f>G102</f>
        <v>0</v>
      </c>
      <c r="H101" s="59">
        <f>H102</f>
        <v>17251.3</v>
      </c>
    </row>
    <row r="102" spans="1:8" ht="25.5" customHeight="1">
      <c r="A102" s="76"/>
      <c r="B102" s="87" t="s">
        <v>256</v>
      </c>
      <c r="C102" s="21" t="s">
        <v>51</v>
      </c>
      <c r="D102" s="21" t="s">
        <v>1</v>
      </c>
      <c r="E102" s="43" t="s">
        <v>254</v>
      </c>
      <c r="F102" s="21" t="s">
        <v>170</v>
      </c>
      <c r="G102" s="59">
        <f>G103</f>
        <v>0</v>
      </c>
      <c r="H102" s="59">
        <f>H103</f>
        <v>17251.3</v>
      </c>
    </row>
    <row r="103" spans="1:8" ht="38.25" customHeight="1">
      <c r="A103" s="76"/>
      <c r="B103" s="87" t="s">
        <v>274</v>
      </c>
      <c r="C103" s="21" t="s">
        <v>51</v>
      </c>
      <c r="D103" s="21" t="s">
        <v>1</v>
      </c>
      <c r="E103" s="43" t="s">
        <v>254</v>
      </c>
      <c r="F103" s="21" t="s">
        <v>255</v>
      </c>
      <c r="G103" s="59">
        <v>0</v>
      </c>
      <c r="H103" s="59">
        <v>17251.3</v>
      </c>
    </row>
    <row r="104" spans="1:8" ht="22.5" customHeight="1">
      <c r="A104" s="76"/>
      <c r="B104" s="37" t="s">
        <v>16</v>
      </c>
      <c r="C104" s="33" t="s">
        <v>40</v>
      </c>
      <c r="D104" s="33"/>
      <c r="E104" s="33"/>
      <c r="F104" s="33"/>
      <c r="G104" s="60">
        <f>G105</f>
        <v>20</v>
      </c>
      <c r="H104" s="60">
        <f>H105</f>
        <v>1549.6</v>
      </c>
    </row>
    <row r="105" spans="1:8" ht="22.5" customHeight="1">
      <c r="A105" s="73">
        <v>7</v>
      </c>
      <c r="B105" s="37" t="str">
        <f>'[1]9'!$B$71</f>
        <v>Другие вопросы в области физической культуры и спорта</v>
      </c>
      <c r="C105" s="33" t="s">
        <v>40</v>
      </c>
      <c r="D105" s="33" t="s">
        <v>50</v>
      </c>
      <c r="E105" s="33"/>
      <c r="F105" s="33"/>
      <c r="G105" s="59">
        <f>G107</f>
        <v>20</v>
      </c>
      <c r="H105" s="59">
        <f>H107</f>
        <v>1549.6</v>
      </c>
    </row>
    <row r="106" spans="1:8" ht="58.5" customHeight="1">
      <c r="A106" s="73" t="s">
        <v>284</v>
      </c>
      <c r="B106" s="77" t="s">
        <v>253</v>
      </c>
      <c r="C106" s="33" t="s">
        <v>40</v>
      </c>
      <c r="D106" s="33" t="s">
        <v>50</v>
      </c>
      <c r="E106" s="33"/>
      <c r="F106" s="33"/>
      <c r="G106" s="59">
        <f>G107</f>
        <v>20</v>
      </c>
      <c r="H106" s="59">
        <f>H107</f>
        <v>1549.6</v>
      </c>
    </row>
    <row r="107" spans="1:8" ht="21" customHeight="1">
      <c r="A107" s="73"/>
      <c r="B107" s="77" t="s">
        <v>217</v>
      </c>
      <c r="C107" s="21" t="s">
        <v>40</v>
      </c>
      <c r="D107" s="21" t="s">
        <v>50</v>
      </c>
      <c r="E107" s="21" t="s">
        <v>220</v>
      </c>
      <c r="F107" s="21"/>
      <c r="G107" s="59">
        <f>G108</f>
        <v>20</v>
      </c>
      <c r="H107" s="59">
        <f>H109+H114+H113</f>
        <v>1549.6</v>
      </c>
    </row>
    <row r="108" spans="1:8" ht="21" customHeight="1">
      <c r="A108" s="73"/>
      <c r="B108" s="77" t="s">
        <v>279</v>
      </c>
      <c r="C108" s="21" t="s">
        <v>40</v>
      </c>
      <c r="D108" s="21" t="s">
        <v>50</v>
      </c>
      <c r="E108" s="21" t="s">
        <v>220</v>
      </c>
      <c r="F108" s="21"/>
      <c r="G108" s="59">
        <v>20</v>
      </c>
      <c r="H108" s="96">
        <f>H109+H114+H113</f>
        <v>1549.6</v>
      </c>
    </row>
    <row r="109" spans="1:8" ht="61.5" customHeight="1">
      <c r="A109" s="75"/>
      <c r="B109" s="30" t="s">
        <v>172</v>
      </c>
      <c r="C109" s="21" t="s">
        <v>40</v>
      </c>
      <c r="D109" s="21" t="s">
        <v>50</v>
      </c>
      <c r="E109" s="21" t="s">
        <v>29</v>
      </c>
      <c r="F109" s="21" t="s">
        <v>197</v>
      </c>
      <c r="G109" s="59">
        <f>G110+G111</f>
        <v>0</v>
      </c>
      <c r="H109" s="62">
        <f>H110+H111</f>
        <v>899.1</v>
      </c>
    </row>
    <row r="110" spans="1:8" ht="24.75" customHeight="1">
      <c r="A110" s="75"/>
      <c r="B110" s="31" t="s">
        <v>22</v>
      </c>
      <c r="C110" s="21" t="s">
        <v>40</v>
      </c>
      <c r="D110" s="21" t="s">
        <v>50</v>
      </c>
      <c r="E110" s="21" t="s">
        <v>31</v>
      </c>
      <c r="F110" s="21" t="s">
        <v>32</v>
      </c>
      <c r="G110" s="21" t="s">
        <v>267</v>
      </c>
      <c r="H110" s="59">
        <v>690.6</v>
      </c>
    </row>
    <row r="111" spans="1:8" ht="57" customHeight="1">
      <c r="A111" s="75"/>
      <c r="B111" s="30" t="s">
        <v>23</v>
      </c>
      <c r="C111" s="21" t="s">
        <v>40</v>
      </c>
      <c r="D111" s="21" t="s">
        <v>50</v>
      </c>
      <c r="E111" s="21" t="s">
        <v>31</v>
      </c>
      <c r="F111" s="21" t="s">
        <v>24</v>
      </c>
      <c r="G111" s="21" t="s">
        <v>267</v>
      </c>
      <c r="H111" s="59">
        <v>208.5</v>
      </c>
    </row>
    <row r="112" spans="1:8" ht="31.5" hidden="1" customHeight="1">
      <c r="A112" s="75"/>
      <c r="B112" s="41" t="s">
        <v>223</v>
      </c>
      <c r="C112" s="21" t="s">
        <v>40</v>
      </c>
      <c r="D112" s="21" t="s">
        <v>50</v>
      </c>
      <c r="E112" s="21" t="s">
        <v>30</v>
      </c>
      <c r="F112" s="21" t="s">
        <v>35</v>
      </c>
      <c r="G112" s="21"/>
      <c r="H112" s="59">
        <v>0</v>
      </c>
    </row>
    <row r="113" spans="1:9" ht="31.5" customHeight="1">
      <c r="A113" s="75"/>
      <c r="B113" s="93" t="s">
        <v>222</v>
      </c>
      <c r="C113" s="21" t="s">
        <v>40</v>
      </c>
      <c r="D113" s="21" t="s">
        <v>50</v>
      </c>
      <c r="E113" s="21" t="s">
        <v>30</v>
      </c>
      <c r="F113" s="21" t="s">
        <v>35</v>
      </c>
      <c r="G113" s="21" t="s">
        <v>289</v>
      </c>
      <c r="H113" s="59">
        <v>20</v>
      </c>
    </row>
    <row r="114" spans="1:9" ht="38.25" customHeight="1">
      <c r="A114" s="75"/>
      <c r="B114" s="35" t="s">
        <v>171</v>
      </c>
      <c r="C114" s="21" t="s">
        <v>40</v>
      </c>
      <c r="D114" s="21" t="s">
        <v>50</v>
      </c>
      <c r="E114" s="21" t="s">
        <v>224</v>
      </c>
      <c r="F114" s="21" t="s">
        <v>197</v>
      </c>
      <c r="G114" s="59">
        <f>G115+G116</f>
        <v>0</v>
      </c>
      <c r="H114" s="59">
        <f>H115+H116</f>
        <v>630.5</v>
      </c>
    </row>
    <row r="115" spans="1:9" ht="18" customHeight="1">
      <c r="A115" s="75"/>
      <c r="B115" s="31" t="s">
        <v>22</v>
      </c>
      <c r="C115" s="21" t="s">
        <v>40</v>
      </c>
      <c r="D115" s="21" t="s">
        <v>50</v>
      </c>
      <c r="E115" s="21" t="s">
        <v>224</v>
      </c>
      <c r="F115" s="21" t="s">
        <v>32</v>
      </c>
      <c r="G115" s="59">
        <v>0</v>
      </c>
      <c r="H115" s="59">
        <v>484.3</v>
      </c>
    </row>
    <row r="116" spans="1:9" ht="22.5" customHeight="1">
      <c r="A116" s="75"/>
      <c r="B116" s="30" t="s">
        <v>23</v>
      </c>
      <c r="C116" s="21" t="s">
        <v>40</v>
      </c>
      <c r="D116" s="21" t="s">
        <v>50</v>
      </c>
      <c r="E116" s="21" t="s">
        <v>224</v>
      </c>
      <c r="F116" s="21" t="s">
        <v>24</v>
      </c>
      <c r="G116" s="59">
        <v>0</v>
      </c>
      <c r="H116" s="59">
        <v>146.19999999999999</v>
      </c>
    </row>
    <row r="117" spans="1:9" ht="28.5" customHeight="1">
      <c r="A117" s="75"/>
      <c r="B117" s="25" t="s">
        <v>17</v>
      </c>
      <c r="C117" s="21" t="s">
        <v>52</v>
      </c>
      <c r="D117" s="21" t="s">
        <v>52</v>
      </c>
      <c r="E117" s="21" t="s">
        <v>18</v>
      </c>
      <c r="F117" s="21" t="s">
        <v>19</v>
      </c>
      <c r="G117" s="21" t="s">
        <v>267</v>
      </c>
      <c r="H117" s="59">
        <v>0</v>
      </c>
    </row>
    <row r="118" spans="1:9" ht="22.5" customHeight="1">
      <c r="A118" s="75"/>
      <c r="B118" s="102" t="s">
        <v>53</v>
      </c>
      <c r="C118" s="103"/>
      <c r="D118" s="103"/>
      <c r="E118" s="103"/>
      <c r="F118" s="104"/>
      <c r="G118" s="95" t="s">
        <v>291</v>
      </c>
      <c r="H118" s="95" t="s">
        <v>292</v>
      </c>
      <c r="I118" s="97"/>
    </row>
    <row r="119" spans="1:9" ht="22.5" customHeight="1">
      <c r="A119" s="73"/>
      <c r="B119" s="42"/>
      <c r="C119" s="58"/>
      <c r="D119" s="58"/>
      <c r="E119" s="58"/>
      <c r="F119" s="58"/>
      <c r="G119" s="58"/>
      <c r="H119" s="62"/>
    </row>
    <row r="120" spans="1:9" ht="22.5" customHeight="1"/>
    <row r="121" spans="1:9" ht="36" customHeight="1"/>
    <row r="122" spans="1:9" ht="26.25" customHeight="1"/>
    <row r="123" spans="1:9" ht="20.25" customHeight="1"/>
    <row r="124" spans="1:9" ht="16.5" customHeight="1"/>
    <row r="125" spans="1:9" ht="21.75" customHeight="1"/>
    <row r="126" spans="1:9" ht="19.5" customHeight="1"/>
    <row r="127" spans="1:9" ht="21.75" customHeight="1"/>
    <row r="128" spans="1:9" ht="23.25" customHeight="1"/>
    <row r="129" ht="44.25" customHeight="1"/>
    <row r="131" ht="35.25" customHeight="1"/>
    <row r="135" ht="21.75" customHeight="1"/>
    <row r="136" ht="22.5" customHeight="1"/>
  </sheetData>
  <mergeCells count="4">
    <mergeCell ref="A3:H3"/>
    <mergeCell ref="F4:H4"/>
    <mergeCell ref="B118:F118"/>
    <mergeCell ref="E1:H1"/>
  </mergeCells>
  <phoneticPr fontId="3" type="noConversion"/>
  <pageMargins left="0.27559055118110237" right="0.19685039370078741" top="0.55118110236220474" bottom="0.39370078740157483" header="0.31496062992125984" footer="0.39370078740157483"/>
  <pageSetup paperSize="9" scale="44" orientation="portrait" r:id="rId1"/>
  <rowBreaks count="1" manualBreakCount="1">
    <brk id="7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136"/>
  <sheetViews>
    <sheetView view="pageBreakPreview" topLeftCell="C70" zoomScaleSheetLayoutView="100" workbookViewId="0">
      <selection activeCell="H110" sqref="H110"/>
    </sheetView>
  </sheetViews>
  <sheetFormatPr defaultColWidth="3.5546875" defaultRowHeight="13.2"/>
  <cols>
    <col min="1" max="1" width="8.5546875" style="5" customWidth="1"/>
    <col min="2" max="2" width="100.44140625" style="6" customWidth="1"/>
    <col min="3" max="3" width="10.6640625" style="6" customWidth="1"/>
    <col min="4" max="5" width="12.6640625" style="45" customWidth="1"/>
    <col min="6" max="6" width="22.88671875" style="45" customWidth="1"/>
    <col min="7" max="7" width="11.88671875" style="45" customWidth="1"/>
    <col min="8" max="8" width="16.109375" style="45" customWidth="1"/>
    <col min="9" max="9" width="24.33203125" style="56" customWidth="1"/>
    <col min="10" max="256" width="9.109375" style="7" customWidth="1"/>
    <col min="257" max="16384" width="3.5546875" style="7"/>
  </cols>
  <sheetData>
    <row r="1" spans="1:9" ht="165.75" customHeight="1">
      <c r="A1" s="65"/>
      <c r="B1" s="42"/>
      <c r="C1" s="42"/>
      <c r="D1" s="58"/>
      <c r="E1" s="58"/>
      <c r="F1" s="105" t="s">
        <v>293</v>
      </c>
      <c r="G1" s="106"/>
      <c r="H1" s="106"/>
      <c r="I1" s="106"/>
    </row>
    <row r="2" spans="1:9" ht="114" customHeight="1">
      <c r="A2" s="65"/>
      <c r="B2" s="42"/>
      <c r="C2" s="42"/>
      <c r="D2" s="58"/>
      <c r="E2" s="58"/>
      <c r="F2" s="105" t="s">
        <v>286</v>
      </c>
      <c r="G2" s="106"/>
      <c r="H2" s="106"/>
      <c r="I2" s="106"/>
    </row>
    <row r="3" spans="1:9" s="12" customFormat="1" ht="55.5" customHeight="1">
      <c r="A3" s="99" t="s">
        <v>252</v>
      </c>
      <c r="B3" s="99"/>
      <c r="C3" s="99"/>
      <c r="D3" s="99"/>
      <c r="E3" s="99"/>
      <c r="F3" s="99"/>
      <c r="G3" s="99"/>
      <c r="H3" s="99"/>
      <c r="I3" s="107"/>
    </row>
    <row r="4" spans="1:9" s="8" customFormat="1" ht="18">
      <c r="A4" s="68"/>
      <c r="B4" s="68"/>
      <c r="C4" s="68"/>
      <c r="D4" s="69"/>
      <c r="E4" s="69"/>
      <c r="F4" s="70"/>
      <c r="G4" s="101" t="s">
        <v>92</v>
      </c>
      <c r="H4" s="101"/>
      <c r="I4" s="101"/>
    </row>
    <row r="5" spans="1:9" s="17" customFormat="1" ht="93.75" customHeight="1">
      <c r="A5" s="63" t="s">
        <v>93</v>
      </c>
      <c r="B5" s="63" t="s">
        <v>94</v>
      </c>
      <c r="C5" s="44" t="s">
        <v>191</v>
      </c>
      <c r="D5" s="21" t="s">
        <v>192</v>
      </c>
      <c r="E5" s="21" t="s">
        <v>193</v>
      </c>
      <c r="F5" s="21" t="s">
        <v>194</v>
      </c>
      <c r="G5" s="21" t="s">
        <v>195</v>
      </c>
      <c r="H5" s="26" t="s">
        <v>266</v>
      </c>
      <c r="I5" s="43" t="s">
        <v>258</v>
      </c>
    </row>
    <row r="6" spans="1:9" s="20" customFormat="1" ht="18">
      <c r="A6" s="64">
        <v>1</v>
      </c>
      <c r="B6" s="63">
        <v>2</v>
      </c>
      <c r="C6" s="63"/>
      <c r="D6" s="21" t="s">
        <v>95</v>
      </c>
      <c r="E6" s="21" t="s">
        <v>96</v>
      </c>
      <c r="F6" s="21" t="s">
        <v>97</v>
      </c>
      <c r="G6" s="21" t="s">
        <v>98</v>
      </c>
      <c r="H6" s="21"/>
      <c r="I6" s="21" t="s">
        <v>99</v>
      </c>
    </row>
    <row r="7" spans="1:9" s="18" customFormat="1" ht="30.75" customHeight="1">
      <c r="A7" s="94" t="s">
        <v>2</v>
      </c>
      <c r="B7" s="27" t="s">
        <v>4</v>
      </c>
      <c r="C7" s="27" t="s">
        <v>218</v>
      </c>
      <c r="D7" s="33" t="s">
        <v>1</v>
      </c>
      <c r="E7" s="33"/>
      <c r="F7" s="33"/>
      <c r="G7" s="33"/>
      <c r="H7" s="60">
        <f>H8+H14+H30+H34+H38</f>
        <v>0</v>
      </c>
      <c r="I7" s="60">
        <f>I8+I14+I30+I34+I38</f>
        <v>2634.7</v>
      </c>
    </row>
    <row r="8" spans="1:9" s="18" customFormat="1" ht="45" customHeight="1">
      <c r="A8" s="94" t="s">
        <v>3</v>
      </c>
      <c r="B8" s="28" t="s">
        <v>89</v>
      </c>
      <c r="C8" s="27" t="s">
        <v>218</v>
      </c>
      <c r="D8" s="33" t="s">
        <v>1</v>
      </c>
      <c r="E8" s="33" t="s">
        <v>0</v>
      </c>
      <c r="F8" s="33"/>
      <c r="G8" s="33"/>
      <c r="H8" s="60">
        <f t="shared" ref="H8:I10" si="0">H9</f>
        <v>0</v>
      </c>
      <c r="I8" s="60">
        <f t="shared" si="0"/>
        <v>490.79999999999995</v>
      </c>
    </row>
    <row r="9" spans="1:9" s="18" customFormat="1" ht="39.75" customHeight="1">
      <c r="A9" s="64"/>
      <c r="B9" s="29" t="s">
        <v>236</v>
      </c>
      <c r="C9" s="27" t="s">
        <v>218</v>
      </c>
      <c r="D9" s="21" t="s">
        <v>1</v>
      </c>
      <c r="E9" s="21" t="s">
        <v>0</v>
      </c>
      <c r="F9" s="21" t="s">
        <v>233</v>
      </c>
      <c r="G9" s="21"/>
      <c r="H9" s="59">
        <f t="shared" si="0"/>
        <v>0</v>
      </c>
      <c r="I9" s="59">
        <f t="shared" si="0"/>
        <v>490.79999999999995</v>
      </c>
    </row>
    <row r="10" spans="1:9" s="18" customFormat="1" ht="30.75" customHeight="1">
      <c r="A10" s="64"/>
      <c r="B10" s="29" t="s">
        <v>237</v>
      </c>
      <c r="C10" s="27" t="s">
        <v>218</v>
      </c>
      <c r="D10" s="21" t="s">
        <v>1</v>
      </c>
      <c r="E10" s="21" t="s">
        <v>0</v>
      </c>
      <c r="F10" s="21" t="s">
        <v>234</v>
      </c>
      <c r="G10" s="21"/>
      <c r="H10" s="59">
        <f t="shared" si="0"/>
        <v>0</v>
      </c>
      <c r="I10" s="59">
        <f t="shared" si="0"/>
        <v>490.79999999999995</v>
      </c>
    </row>
    <row r="11" spans="1:9" s="18" customFormat="1" ht="62.25" customHeight="1">
      <c r="A11" s="64"/>
      <c r="B11" s="30" t="s">
        <v>172</v>
      </c>
      <c r="C11" s="27" t="s">
        <v>218</v>
      </c>
      <c r="D11" s="21" t="s">
        <v>1</v>
      </c>
      <c r="E11" s="21" t="s">
        <v>0</v>
      </c>
      <c r="F11" s="21" t="s">
        <v>234</v>
      </c>
      <c r="G11" s="21" t="s">
        <v>197</v>
      </c>
      <c r="H11" s="59">
        <f>H12+H13</f>
        <v>0</v>
      </c>
      <c r="I11" s="59">
        <f>I12+I13</f>
        <v>490.79999999999995</v>
      </c>
    </row>
    <row r="12" spans="1:9" s="18" customFormat="1" ht="27" customHeight="1">
      <c r="A12" s="64"/>
      <c r="B12" s="31" t="s">
        <v>22</v>
      </c>
      <c r="C12" s="27" t="s">
        <v>218</v>
      </c>
      <c r="D12" s="21" t="s">
        <v>1</v>
      </c>
      <c r="E12" s="21" t="s">
        <v>0</v>
      </c>
      <c r="F12" s="21" t="s">
        <v>234</v>
      </c>
      <c r="G12" s="21" t="s">
        <v>32</v>
      </c>
      <c r="H12" s="21" t="s">
        <v>267</v>
      </c>
      <c r="I12" s="59">
        <v>377.9</v>
      </c>
    </row>
    <row r="13" spans="1:9" s="18" customFormat="1" ht="40.5" customHeight="1">
      <c r="A13" s="64"/>
      <c r="B13" s="30" t="s">
        <v>23</v>
      </c>
      <c r="C13" s="27" t="s">
        <v>218</v>
      </c>
      <c r="D13" s="21" t="s">
        <v>1</v>
      </c>
      <c r="E13" s="21" t="s">
        <v>0</v>
      </c>
      <c r="F13" s="21" t="s">
        <v>234</v>
      </c>
      <c r="G13" s="21" t="s">
        <v>24</v>
      </c>
      <c r="H13" s="21" t="s">
        <v>267</v>
      </c>
      <c r="I13" s="59">
        <v>112.9</v>
      </c>
    </row>
    <row r="14" spans="1:9" s="18" customFormat="1" ht="38.25" customHeight="1">
      <c r="A14" s="94" t="s">
        <v>43</v>
      </c>
      <c r="B14" s="32" t="s">
        <v>83</v>
      </c>
      <c r="C14" s="27" t="s">
        <v>218</v>
      </c>
      <c r="D14" s="33" t="s">
        <v>1</v>
      </c>
      <c r="E14" s="33" t="s">
        <v>33</v>
      </c>
      <c r="F14" s="33"/>
      <c r="G14" s="33"/>
      <c r="H14" s="33" t="s">
        <v>267</v>
      </c>
      <c r="I14" s="60">
        <f>I15</f>
        <v>1556.9</v>
      </c>
    </row>
    <row r="15" spans="1:9" s="18" customFormat="1" ht="59.25" customHeight="1">
      <c r="A15" s="64"/>
      <c r="B15" s="34" t="s">
        <v>276</v>
      </c>
      <c r="C15" s="27" t="s">
        <v>218</v>
      </c>
      <c r="D15" s="21" t="s">
        <v>1</v>
      </c>
      <c r="E15" s="21" t="s">
        <v>33</v>
      </c>
      <c r="F15" s="43" t="s">
        <v>228</v>
      </c>
      <c r="G15" s="21"/>
      <c r="H15" s="59">
        <f>H16+H27</f>
        <v>0</v>
      </c>
      <c r="I15" s="59">
        <f>I16+I27</f>
        <v>1556.9</v>
      </c>
    </row>
    <row r="16" spans="1:9" s="18" customFormat="1" ht="33.75" customHeight="1">
      <c r="A16" s="64"/>
      <c r="B16" s="29" t="s">
        <v>238</v>
      </c>
      <c r="C16" s="27" t="s">
        <v>218</v>
      </c>
      <c r="D16" s="21" t="s">
        <v>1</v>
      </c>
      <c r="E16" s="21" t="s">
        <v>33</v>
      </c>
      <c r="F16" s="43" t="s">
        <v>227</v>
      </c>
      <c r="G16" s="21"/>
      <c r="H16" s="59">
        <f>H17+H20+H23</f>
        <v>0</v>
      </c>
      <c r="I16" s="59">
        <f>I17+I20+I23</f>
        <v>1179.8</v>
      </c>
    </row>
    <row r="17" spans="1:9" s="18" customFormat="1" ht="38.25" customHeight="1">
      <c r="A17" s="64"/>
      <c r="B17" s="30" t="s">
        <v>172</v>
      </c>
      <c r="C17" s="27" t="s">
        <v>218</v>
      </c>
      <c r="D17" s="21" t="s">
        <v>1</v>
      </c>
      <c r="E17" s="21" t="s">
        <v>33</v>
      </c>
      <c r="F17" s="43" t="s">
        <v>225</v>
      </c>
      <c r="G17" s="21" t="s">
        <v>197</v>
      </c>
      <c r="H17" s="59">
        <f>H18+H19</f>
        <v>0</v>
      </c>
      <c r="I17" s="59">
        <f>I18+I19</f>
        <v>1173.9000000000001</v>
      </c>
    </row>
    <row r="18" spans="1:9" s="18" customFormat="1" ht="23.25" customHeight="1">
      <c r="A18" s="64"/>
      <c r="B18" s="31" t="s">
        <v>22</v>
      </c>
      <c r="C18" s="27" t="s">
        <v>218</v>
      </c>
      <c r="D18" s="21" t="s">
        <v>1</v>
      </c>
      <c r="E18" s="21" t="s">
        <v>33</v>
      </c>
      <c r="F18" s="43" t="s">
        <v>225</v>
      </c>
      <c r="G18" s="21" t="s">
        <v>32</v>
      </c>
      <c r="H18" s="21" t="s">
        <v>267</v>
      </c>
      <c r="I18" s="59">
        <v>904.4</v>
      </c>
    </row>
    <row r="19" spans="1:9" s="18" customFormat="1" ht="41.25" customHeight="1">
      <c r="A19" s="64"/>
      <c r="B19" s="30" t="s">
        <v>23</v>
      </c>
      <c r="C19" s="27" t="s">
        <v>218</v>
      </c>
      <c r="D19" s="21" t="s">
        <v>1</v>
      </c>
      <c r="E19" s="21" t="s">
        <v>33</v>
      </c>
      <c r="F19" s="43" t="s">
        <v>225</v>
      </c>
      <c r="G19" s="21" t="s">
        <v>24</v>
      </c>
      <c r="H19" s="21" t="s">
        <v>267</v>
      </c>
      <c r="I19" s="59">
        <v>269.5</v>
      </c>
    </row>
    <row r="20" spans="1:9" s="18" customFormat="1" ht="22.5" customHeight="1">
      <c r="A20" s="64"/>
      <c r="B20" s="87" t="s">
        <v>256</v>
      </c>
      <c r="C20" s="27" t="s">
        <v>218</v>
      </c>
      <c r="D20" s="21" t="s">
        <v>1</v>
      </c>
      <c r="E20" s="21" t="s">
        <v>33</v>
      </c>
      <c r="F20" s="43" t="s">
        <v>226</v>
      </c>
      <c r="G20" s="21" t="s">
        <v>170</v>
      </c>
      <c r="H20" s="21" t="s">
        <v>267</v>
      </c>
      <c r="I20" s="59">
        <f>I22</f>
        <v>4.3</v>
      </c>
    </row>
    <row r="21" spans="1:9" s="18" customFormat="1" ht="1.5" hidden="1" customHeight="1">
      <c r="A21" s="64"/>
      <c r="B21" s="31" t="s">
        <v>5</v>
      </c>
      <c r="C21" s="27" t="s">
        <v>218</v>
      </c>
      <c r="D21" s="21" t="s">
        <v>1</v>
      </c>
      <c r="E21" s="21" t="s">
        <v>33</v>
      </c>
      <c r="F21" s="43" t="s">
        <v>226</v>
      </c>
      <c r="G21" s="21" t="s">
        <v>34</v>
      </c>
      <c r="H21" s="21"/>
      <c r="I21" s="59" t="e">
        <f>#REF!</f>
        <v>#REF!</v>
      </c>
    </row>
    <row r="22" spans="1:9" s="18" customFormat="1" ht="30" customHeight="1">
      <c r="A22" s="64"/>
      <c r="B22" s="31" t="s">
        <v>222</v>
      </c>
      <c r="C22" s="27" t="s">
        <v>218</v>
      </c>
      <c r="D22" s="21" t="s">
        <v>1</v>
      </c>
      <c r="E22" s="21" t="s">
        <v>33</v>
      </c>
      <c r="F22" s="43" t="s">
        <v>226</v>
      </c>
      <c r="G22" s="21" t="s">
        <v>35</v>
      </c>
      <c r="H22" s="21" t="s">
        <v>267</v>
      </c>
      <c r="I22" s="59">
        <v>4.3</v>
      </c>
    </row>
    <row r="23" spans="1:9" s="18" customFormat="1" ht="26.25" customHeight="1">
      <c r="A23" s="64"/>
      <c r="B23" s="31" t="s">
        <v>273</v>
      </c>
      <c r="C23" s="27" t="s">
        <v>218</v>
      </c>
      <c r="D23" s="21" t="s">
        <v>1</v>
      </c>
      <c r="E23" s="21" t="s">
        <v>33</v>
      </c>
      <c r="F23" s="43" t="s">
        <v>226</v>
      </c>
      <c r="G23" s="21" t="s">
        <v>251</v>
      </c>
      <c r="H23" s="21" t="s">
        <v>267</v>
      </c>
      <c r="I23" s="59">
        <v>1.6</v>
      </c>
    </row>
    <row r="24" spans="1:9" s="18" customFormat="1" ht="18" hidden="1" customHeight="1">
      <c r="A24" s="64"/>
      <c r="B24" s="31" t="s">
        <v>36</v>
      </c>
      <c r="C24" s="27" t="s">
        <v>218</v>
      </c>
      <c r="D24" s="21" t="s">
        <v>1</v>
      </c>
      <c r="E24" s="21" t="s">
        <v>33</v>
      </c>
      <c r="F24" s="43" t="s">
        <v>226</v>
      </c>
      <c r="G24" s="21" t="s">
        <v>37</v>
      </c>
      <c r="H24" s="21"/>
      <c r="I24" s="59" t="e">
        <f>#REF!</f>
        <v>#REF!</v>
      </c>
    </row>
    <row r="25" spans="1:9" s="18" customFormat="1" ht="29.25" customHeight="1">
      <c r="A25" s="64"/>
      <c r="B25" s="31" t="s">
        <v>272</v>
      </c>
      <c r="C25" s="27" t="s">
        <v>218</v>
      </c>
      <c r="D25" s="21" t="s">
        <v>1</v>
      </c>
      <c r="E25" s="21" t="s">
        <v>33</v>
      </c>
      <c r="F25" s="43" t="s">
        <v>226</v>
      </c>
      <c r="G25" s="21" t="s">
        <v>39</v>
      </c>
      <c r="H25" s="21" t="s">
        <v>267</v>
      </c>
      <c r="I25" s="59">
        <v>1.6</v>
      </c>
    </row>
    <row r="26" spans="1:9" s="18" customFormat="1" ht="0.75" customHeight="1">
      <c r="A26" s="64"/>
      <c r="B26" s="31" t="s">
        <v>198</v>
      </c>
      <c r="C26" s="27" t="s">
        <v>218</v>
      </c>
      <c r="D26" s="21" t="s">
        <v>1</v>
      </c>
      <c r="E26" s="21" t="s">
        <v>33</v>
      </c>
      <c r="F26" s="43" t="s">
        <v>226</v>
      </c>
      <c r="G26" s="21" t="s">
        <v>199</v>
      </c>
      <c r="H26" s="21"/>
      <c r="I26" s="59" t="e">
        <f>#REF!</f>
        <v>#REF!</v>
      </c>
    </row>
    <row r="27" spans="1:9" s="18" customFormat="1" ht="57" customHeight="1">
      <c r="A27" s="64"/>
      <c r="B27" s="30" t="s">
        <v>172</v>
      </c>
      <c r="C27" s="27" t="s">
        <v>218</v>
      </c>
      <c r="D27" s="21" t="s">
        <v>1</v>
      </c>
      <c r="E27" s="21" t="s">
        <v>33</v>
      </c>
      <c r="F27" s="43" t="s">
        <v>229</v>
      </c>
      <c r="G27" s="21" t="s">
        <v>197</v>
      </c>
      <c r="H27" s="59">
        <f>H28+H29</f>
        <v>0</v>
      </c>
      <c r="I27" s="59">
        <f>I28+I29</f>
        <v>377.1</v>
      </c>
    </row>
    <row r="28" spans="1:9" s="18" customFormat="1" ht="23.25" customHeight="1">
      <c r="A28" s="64"/>
      <c r="B28" s="31" t="s">
        <v>22</v>
      </c>
      <c r="C28" s="27" t="s">
        <v>218</v>
      </c>
      <c r="D28" s="21" t="s">
        <v>1</v>
      </c>
      <c r="E28" s="21" t="s">
        <v>33</v>
      </c>
      <c r="F28" s="43" t="s">
        <v>229</v>
      </c>
      <c r="G28" s="21" t="s">
        <v>32</v>
      </c>
      <c r="H28" s="21" t="s">
        <v>267</v>
      </c>
      <c r="I28" s="59">
        <v>289.60000000000002</v>
      </c>
    </row>
    <row r="29" spans="1:9" s="18" customFormat="1" ht="37.5" customHeight="1">
      <c r="A29" s="64"/>
      <c r="B29" s="30" t="s">
        <v>23</v>
      </c>
      <c r="C29" s="27" t="s">
        <v>218</v>
      </c>
      <c r="D29" s="21" t="s">
        <v>1</v>
      </c>
      <c r="E29" s="21" t="s">
        <v>33</v>
      </c>
      <c r="F29" s="43" t="s">
        <v>229</v>
      </c>
      <c r="G29" s="21" t="s">
        <v>24</v>
      </c>
      <c r="H29" s="21" t="s">
        <v>267</v>
      </c>
      <c r="I29" s="59">
        <v>87.5</v>
      </c>
    </row>
    <row r="30" spans="1:9" s="18" customFormat="1" ht="45.75" customHeight="1">
      <c r="A30" s="94" t="s">
        <v>46</v>
      </c>
      <c r="B30" s="22" t="s">
        <v>82</v>
      </c>
      <c r="C30" s="27" t="s">
        <v>218</v>
      </c>
      <c r="D30" s="33" t="s">
        <v>1</v>
      </c>
      <c r="E30" s="33" t="s">
        <v>86</v>
      </c>
      <c r="F30" s="79"/>
      <c r="G30" s="33"/>
      <c r="H30" s="60">
        <f t="shared" ref="H30:I32" si="1">H31</f>
        <v>0</v>
      </c>
      <c r="I30" s="60">
        <f t="shared" si="1"/>
        <v>1</v>
      </c>
    </row>
    <row r="31" spans="1:9" s="18" customFormat="1" ht="38.25" customHeight="1">
      <c r="A31" s="94"/>
      <c r="B31" s="86" t="s">
        <v>236</v>
      </c>
      <c r="C31" s="27" t="s">
        <v>218</v>
      </c>
      <c r="D31" s="21" t="s">
        <v>1</v>
      </c>
      <c r="E31" s="21" t="s">
        <v>86</v>
      </c>
      <c r="F31" s="43" t="s">
        <v>268</v>
      </c>
      <c r="G31" s="21"/>
      <c r="H31" s="59">
        <f t="shared" si="1"/>
        <v>0</v>
      </c>
      <c r="I31" s="59">
        <f t="shared" si="1"/>
        <v>1</v>
      </c>
    </row>
    <row r="32" spans="1:9" s="18" customFormat="1" ht="54" customHeight="1">
      <c r="A32" s="94"/>
      <c r="B32" s="84" t="s">
        <v>271</v>
      </c>
      <c r="C32" s="27" t="s">
        <v>218</v>
      </c>
      <c r="D32" s="21" t="s">
        <v>1</v>
      </c>
      <c r="E32" s="21" t="s">
        <v>86</v>
      </c>
      <c r="F32" s="43" t="s">
        <v>261</v>
      </c>
      <c r="G32" s="21" t="s">
        <v>231</v>
      </c>
      <c r="H32" s="59">
        <f t="shared" si="1"/>
        <v>0</v>
      </c>
      <c r="I32" s="59">
        <f t="shared" si="1"/>
        <v>1</v>
      </c>
    </row>
    <row r="33" spans="1:9" s="18" customFormat="1" ht="19.5" customHeight="1">
      <c r="A33" s="94"/>
      <c r="B33" s="80" t="s">
        <v>189</v>
      </c>
      <c r="C33" s="27" t="s">
        <v>218</v>
      </c>
      <c r="D33" s="21" t="s">
        <v>1</v>
      </c>
      <c r="E33" s="21" t="s">
        <v>86</v>
      </c>
      <c r="F33" s="43" t="s">
        <v>261</v>
      </c>
      <c r="G33" s="21" t="s">
        <v>231</v>
      </c>
      <c r="H33" s="59">
        <v>0</v>
      </c>
      <c r="I33" s="59">
        <v>1</v>
      </c>
    </row>
    <row r="34" spans="1:9" s="19" customFormat="1" ht="16.5" customHeight="1">
      <c r="A34" s="94" t="s">
        <v>213</v>
      </c>
      <c r="B34" s="36" t="s">
        <v>81</v>
      </c>
      <c r="C34" s="27" t="s">
        <v>218</v>
      </c>
      <c r="D34" s="33" t="s">
        <v>1</v>
      </c>
      <c r="E34" s="33" t="s">
        <v>40</v>
      </c>
      <c r="F34" s="33"/>
      <c r="G34" s="33"/>
      <c r="H34" s="60" t="str">
        <f>H36</f>
        <v>0,0</v>
      </c>
      <c r="I34" s="60">
        <f>I36</f>
        <v>4</v>
      </c>
    </row>
    <row r="35" spans="1:9" s="19" customFormat="1" ht="38.25" customHeight="1">
      <c r="A35" s="94"/>
      <c r="B35" s="86" t="s">
        <v>236</v>
      </c>
      <c r="C35" s="27" t="s">
        <v>218</v>
      </c>
      <c r="D35" s="21" t="s">
        <v>1</v>
      </c>
      <c r="E35" s="21" t="s">
        <v>40</v>
      </c>
      <c r="F35" s="21" t="s">
        <v>268</v>
      </c>
      <c r="G35" s="33"/>
      <c r="H35" s="60">
        <v>0</v>
      </c>
      <c r="I35" s="60">
        <f>I36</f>
        <v>4</v>
      </c>
    </row>
    <row r="36" spans="1:9" s="19" customFormat="1" ht="22.5" customHeight="1">
      <c r="A36" s="64"/>
      <c r="B36" s="31" t="s">
        <v>6</v>
      </c>
      <c r="C36" s="27" t="s">
        <v>218</v>
      </c>
      <c r="D36" s="21" t="s">
        <v>1</v>
      </c>
      <c r="E36" s="21" t="s">
        <v>40</v>
      </c>
      <c r="F36" s="21" t="s">
        <v>214</v>
      </c>
      <c r="G36" s="21"/>
      <c r="H36" s="21" t="s">
        <v>267</v>
      </c>
      <c r="I36" s="59">
        <f>I37</f>
        <v>4</v>
      </c>
    </row>
    <row r="37" spans="1:9" s="19" customFormat="1" ht="22.5" customHeight="1">
      <c r="A37" s="64"/>
      <c r="B37" s="31" t="s">
        <v>41</v>
      </c>
      <c r="C37" s="27" t="s">
        <v>218</v>
      </c>
      <c r="D37" s="21" t="s">
        <v>1</v>
      </c>
      <c r="E37" s="21" t="s">
        <v>40</v>
      </c>
      <c r="F37" s="21" t="s">
        <v>214</v>
      </c>
      <c r="G37" s="21" t="s">
        <v>42</v>
      </c>
      <c r="H37" s="21" t="s">
        <v>267</v>
      </c>
      <c r="I37" s="59">
        <v>4</v>
      </c>
    </row>
    <row r="38" spans="1:9" s="19" customFormat="1" ht="22.5" customHeight="1">
      <c r="A38" s="64" t="s">
        <v>249</v>
      </c>
      <c r="B38" s="22" t="s">
        <v>80</v>
      </c>
      <c r="C38" s="27" t="s">
        <v>218</v>
      </c>
      <c r="D38" s="33" t="s">
        <v>1</v>
      </c>
      <c r="E38" s="33" t="s">
        <v>250</v>
      </c>
      <c r="F38" s="43"/>
      <c r="G38" s="21"/>
      <c r="H38" s="60">
        <f>H39+H45</f>
        <v>0</v>
      </c>
      <c r="I38" s="60">
        <f>I39+I45</f>
        <v>582</v>
      </c>
    </row>
    <row r="39" spans="1:9" s="19" customFormat="1" ht="55.5" customHeight="1">
      <c r="A39" s="64"/>
      <c r="B39" s="34" t="s">
        <v>277</v>
      </c>
      <c r="C39" s="27" t="s">
        <v>218</v>
      </c>
      <c r="D39" s="33" t="s">
        <v>1</v>
      </c>
      <c r="E39" s="33" t="s">
        <v>250</v>
      </c>
      <c r="F39" s="43" t="s">
        <v>228</v>
      </c>
      <c r="G39" s="21"/>
      <c r="H39" s="60">
        <f>H40+H44</f>
        <v>0</v>
      </c>
      <c r="I39" s="60">
        <f>I40+I44</f>
        <v>569</v>
      </c>
    </row>
    <row r="40" spans="1:9" s="19" customFormat="1" ht="28.5" customHeight="1">
      <c r="A40" s="64"/>
      <c r="B40" s="87" t="s">
        <v>256</v>
      </c>
      <c r="C40" s="27" t="s">
        <v>218</v>
      </c>
      <c r="D40" s="21" t="s">
        <v>1</v>
      </c>
      <c r="E40" s="21" t="s">
        <v>250</v>
      </c>
      <c r="F40" s="43" t="s">
        <v>226</v>
      </c>
      <c r="G40" s="21" t="s">
        <v>170</v>
      </c>
      <c r="H40" s="59">
        <f>H41+H43</f>
        <v>0</v>
      </c>
      <c r="I40" s="59">
        <f>I41+I43</f>
        <v>542.29999999999995</v>
      </c>
    </row>
    <row r="41" spans="1:9" s="19" customFormat="1" ht="39" customHeight="1">
      <c r="A41" s="64"/>
      <c r="B41" s="31" t="s">
        <v>5</v>
      </c>
      <c r="C41" s="27" t="s">
        <v>218</v>
      </c>
      <c r="D41" s="21" t="s">
        <v>1</v>
      </c>
      <c r="E41" s="21" t="s">
        <v>250</v>
      </c>
      <c r="F41" s="43" t="s">
        <v>226</v>
      </c>
      <c r="G41" s="21" t="s">
        <v>34</v>
      </c>
      <c r="H41" s="21" t="s">
        <v>267</v>
      </c>
      <c r="I41" s="59">
        <v>146</v>
      </c>
    </row>
    <row r="42" spans="1:9" s="19" customFormat="1" ht="24.75" hidden="1" customHeight="1">
      <c r="A42" s="64"/>
      <c r="B42" s="31"/>
      <c r="C42" s="27" t="s">
        <v>218</v>
      </c>
      <c r="D42" s="21"/>
      <c r="E42" s="21"/>
      <c r="F42" s="21"/>
      <c r="G42" s="21"/>
      <c r="H42" s="21"/>
      <c r="I42" s="59"/>
    </row>
    <row r="43" spans="1:9" s="19" customFormat="1" ht="24.75" customHeight="1">
      <c r="A43" s="64"/>
      <c r="B43" s="81" t="s">
        <v>222</v>
      </c>
      <c r="C43" s="27" t="s">
        <v>218</v>
      </c>
      <c r="D43" s="21" t="s">
        <v>1</v>
      </c>
      <c r="E43" s="21" t="s">
        <v>250</v>
      </c>
      <c r="F43" s="43" t="s">
        <v>226</v>
      </c>
      <c r="G43" s="21" t="s">
        <v>35</v>
      </c>
      <c r="H43" s="21" t="s">
        <v>267</v>
      </c>
      <c r="I43" s="59">
        <v>396.3</v>
      </c>
    </row>
    <row r="44" spans="1:9" s="19" customFormat="1" ht="38.25" customHeight="1">
      <c r="A44" s="64"/>
      <c r="B44" s="31" t="s">
        <v>5</v>
      </c>
      <c r="C44" s="27" t="s">
        <v>218</v>
      </c>
      <c r="D44" s="21" t="s">
        <v>1</v>
      </c>
      <c r="E44" s="21" t="s">
        <v>250</v>
      </c>
      <c r="F44" s="43" t="s">
        <v>270</v>
      </c>
      <c r="G44" s="21" t="s">
        <v>34</v>
      </c>
      <c r="H44" s="21" t="s">
        <v>267</v>
      </c>
      <c r="I44" s="59">
        <v>26.7</v>
      </c>
    </row>
    <row r="45" spans="1:9" s="19" customFormat="1" ht="38.25" customHeight="1">
      <c r="A45" s="64"/>
      <c r="B45" s="86" t="s">
        <v>236</v>
      </c>
      <c r="C45" s="27" t="s">
        <v>218</v>
      </c>
      <c r="D45" s="43" t="s">
        <v>1</v>
      </c>
      <c r="E45" s="21" t="s">
        <v>250</v>
      </c>
      <c r="F45" s="43" t="s">
        <v>265</v>
      </c>
      <c r="G45" s="21"/>
      <c r="H45" s="21" t="s">
        <v>267</v>
      </c>
      <c r="I45" s="59">
        <f t="shared" ref="I45:I47" si="2">I46</f>
        <v>13</v>
      </c>
    </row>
    <row r="46" spans="1:9" s="19" customFormat="1" ht="35.25" customHeight="1">
      <c r="A46" s="64"/>
      <c r="B46" s="86" t="s">
        <v>269</v>
      </c>
      <c r="C46" s="27" t="s">
        <v>218</v>
      </c>
      <c r="D46" s="43" t="s">
        <v>1</v>
      </c>
      <c r="E46" s="21" t="s">
        <v>250</v>
      </c>
      <c r="F46" s="43" t="s">
        <v>264</v>
      </c>
      <c r="G46" s="21"/>
      <c r="H46" s="21" t="s">
        <v>267</v>
      </c>
      <c r="I46" s="59">
        <f t="shared" si="2"/>
        <v>13</v>
      </c>
    </row>
    <row r="47" spans="1:9" s="19" customFormat="1" ht="24.75" customHeight="1">
      <c r="A47" s="64"/>
      <c r="B47" s="85" t="s">
        <v>259</v>
      </c>
      <c r="C47" s="27" t="s">
        <v>218</v>
      </c>
      <c r="D47" s="43" t="s">
        <v>1</v>
      </c>
      <c r="E47" s="21" t="s">
        <v>250</v>
      </c>
      <c r="F47" s="43" t="s">
        <v>264</v>
      </c>
      <c r="G47" s="21" t="s">
        <v>170</v>
      </c>
      <c r="H47" s="21" t="s">
        <v>267</v>
      </c>
      <c r="I47" s="59">
        <f t="shared" si="2"/>
        <v>13</v>
      </c>
    </row>
    <row r="48" spans="1:9" s="19" customFormat="1" ht="24.75" customHeight="1">
      <c r="A48" s="64"/>
      <c r="B48" s="81" t="s">
        <v>222</v>
      </c>
      <c r="C48" s="27" t="s">
        <v>218</v>
      </c>
      <c r="D48" s="43" t="s">
        <v>1</v>
      </c>
      <c r="E48" s="21" t="s">
        <v>250</v>
      </c>
      <c r="F48" s="43" t="s">
        <v>264</v>
      </c>
      <c r="G48" s="21" t="s">
        <v>35</v>
      </c>
      <c r="H48" s="21" t="s">
        <v>267</v>
      </c>
      <c r="I48" s="59">
        <v>13</v>
      </c>
    </row>
    <row r="49" spans="1:9" s="19" customFormat="1" ht="24" customHeight="1">
      <c r="A49" s="94" t="s">
        <v>7</v>
      </c>
      <c r="B49" s="36" t="s">
        <v>44</v>
      </c>
      <c r="C49" s="27" t="s">
        <v>218</v>
      </c>
      <c r="D49" s="33" t="s">
        <v>0</v>
      </c>
      <c r="E49" s="33"/>
      <c r="F49" s="33"/>
      <c r="G49" s="33"/>
      <c r="H49" s="60">
        <f>H50</f>
        <v>0</v>
      </c>
      <c r="I49" s="60">
        <f>I50</f>
        <v>139.1</v>
      </c>
    </row>
    <row r="50" spans="1:9" s="19" customFormat="1" ht="24.75" customHeight="1">
      <c r="A50" s="94" t="s">
        <v>8</v>
      </c>
      <c r="B50" s="37" t="s">
        <v>107</v>
      </c>
      <c r="C50" s="27" t="s">
        <v>218</v>
      </c>
      <c r="D50" s="33" t="s">
        <v>0</v>
      </c>
      <c r="E50" s="33" t="s">
        <v>45</v>
      </c>
      <c r="F50" s="33"/>
      <c r="G50" s="33"/>
      <c r="H50" s="60">
        <f>H51</f>
        <v>0</v>
      </c>
      <c r="I50" s="60">
        <f>I51</f>
        <v>139.1</v>
      </c>
    </row>
    <row r="51" spans="1:9" ht="67.5" customHeight="1">
      <c r="A51" s="71"/>
      <c r="B51" s="25" t="s">
        <v>9</v>
      </c>
      <c r="C51" s="27" t="s">
        <v>218</v>
      </c>
      <c r="D51" s="21" t="s">
        <v>0</v>
      </c>
      <c r="E51" s="21" t="s">
        <v>45</v>
      </c>
      <c r="F51" s="21" t="s">
        <v>210</v>
      </c>
      <c r="G51" s="21"/>
      <c r="H51" s="59">
        <f>H52+H55</f>
        <v>0</v>
      </c>
      <c r="I51" s="59">
        <f>I52+I55</f>
        <v>139.1</v>
      </c>
    </row>
    <row r="52" spans="1:9" ht="56.25" customHeight="1">
      <c r="A52" s="71"/>
      <c r="B52" s="30" t="s">
        <v>172</v>
      </c>
      <c r="C52" s="27" t="s">
        <v>218</v>
      </c>
      <c r="D52" s="21" t="s">
        <v>0</v>
      </c>
      <c r="E52" s="21" t="s">
        <v>45</v>
      </c>
      <c r="F52" s="21" t="s">
        <v>210</v>
      </c>
      <c r="G52" s="21" t="s">
        <v>197</v>
      </c>
      <c r="H52" s="59">
        <f>H53+H54</f>
        <v>0</v>
      </c>
      <c r="I52" s="59">
        <f>I53+I54</f>
        <v>131.6</v>
      </c>
    </row>
    <row r="53" spans="1:9" ht="29.25" customHeight="1">
      <c r="A53" s="71"/>
      <c r="B53" s="31" t="s">
        <v>22</v>
      </c>
      <c r="C53" s="27" t="s">
        <v>218</v>
      </c>
      <c r="D53" s="21" t="s">
        <v>0</v>
      </c>
      <c r="E53" s="21" t="s">
        <v>45</v>
      </c>
      <c r="F53" s="21" t="s">
        <v>210</v>
      </c>
      <c r="G53" s="21" t="s">
        <v>32</v>
      </c>
      <c r="H53" s="21" t="s">
        <v>267</v>
      </c>
      <c r="I53" s="59">
        <v>101.1</v>
      </c>
    </row>
    <row r="54" spans="1:9" ht="57" customHeight="1">
      <c r="A54" s="71"/>
      <c r="B54" s="30" t="s">
        <v>23</v>
      </c>
      <c r="C54" s="27" t="s">
        <v>218</v>
      </c>
      <c r="D54" s="21" t="s">
        <v>0</v>
      </c>
      <c r="E54" s="21" t="s">
        <v>45</v>
      </c>
      <c r="F54" s="21" t="s">
        <v>210</v>
      </c>
      <c r="G54" s="21" t="s">
        <v>24</v>
      </c>
      <c r="H54" s="21" t="s">
        <v>267</v>
      </c>
      <c r="I54" s="59">
        <v>30.5</v>
      </c>
    </row>
    <row r="55" spans="1:9" ht="28.5" customHeight="1">
      <c r="A55" s="71"/>
      <c r="B55" s="87" t="s">
        <v>256</v>
      </c>
      <c r="C55" s="27" t="s">
        <v>218</v>
      </c>
      <c r="D55" s="21" t="s">
        <v>0</v>
      </c>
      <c r="E55" s="21" t="s">
        <v>45</v>
      </c>
      <c r="F55" s="21" t="s">
        <v>210</v>
      </c>
      <c r="G55" s="21" t="s">
        <v>170</v>
      </c>
      <c r="H55" s="59" t="str">
        <f>H56</f>
        <v>0,0</v>
      </c>
      <c r="I55" s="59">
        <f>I56</f>
        <v>7.5</v>
      </c>
    </row>
    <row r="56" spans="1:9" ht="21" customHeight="1">
      <c r="A56" s="71"/>
      <c r="B56" s="31" t="s">
        <v>222</v>
      </c>
      <c r="C56" s="27" t="s">
        <v>218</v>
      </c>
      <c r="D56" s="21" t="s">
        <v>0</v>
      </c>
      <c r="E56" s="21" t="s">
        <v>45</v>
      </c>
      <c r="F56" s="21" t="s">
        <v>210</v>
      </c>
      <c r="G56" s="21" t="s">
        <v>35</v>
      </c>
      <c r="H56" s="21" t="s">
        <v>267</v>
      </c>
      <c r="I56" s="59">
        <v>7.5</v>
      </c>
    </row>
    <row r="57" spans="1:9" ht="37.5" hidden="1" customHeight="1">
      <c r="A57" s="72" t="s">
        <v>10</v>
      </c>
      <c r="B57" s="27" t="s">
        <v>84</v>
      </c>
      <c r="C57" s="27" t="s">
        <v>218</v>
      </c>
      <c r="D57" s="21" t="s">
        <v>45</v>
      </c>
      <c r="E57" s="21"/>
      <c r="F57" s="21"/>
      <c r="G57" s="21"/>
      <c r="H57" s="21"/>
      <c r="I57" s="59">
        <f t="shared" ref="H57:I59" si="3">I58</f>
        <v>2</v>
      </c>
    </row>
    <row r="58" spans="1:9" ht="24.75" customHeight="1">
      <c r="A58" s="72" t="s">
        <v>11</v>
      </c>
      <c r="B58" s="38" t="s">
        <v>85</v>
      </c>
      <c r="C58" s="27" t="s">
        <v>218</v>
      </c>
      <c r="D58" s="21" t="s">
        <v>45</v>
      </c>
      <c r="E58" s="21" t="s">
        <v>203</v>
      </c>
      <c r="F58" s="21"/>
      <c r="G58" s="21"/>
      <c r="H58" s="59" t="str">
        <f t="shared" si="3"/>
        <v>0,0</v>
      </c>
      <c r="I58" s="59">
        <f t="shared" si="3"/>
        <v>2</v>
      </c>
    </row>
    <row r="59" spans="1:9" ht="19.5" customHeight="1">
      <c r="A59" s="71"/>
      <c r="B59" s="38" t="s">
        <v>241</v>
      </c>
      <c r="C59" s="27" t="s">
        <v>218</v>
      </c>
      <c r="D59" s="21" t="s">
        <v>45</v>
      </c>
      <c r="E59" s="21" t="s">
        <v>203</v>
      </c>
      <c r="F59" s="21" t="s">
        <v>211</v>
      </c>
      <c r="G59" s="21"/>
      <c r="H59" s="59" t="str">
        <f t="shared" si="3"/>
        <v>0,0</v>
      </c>
      <c r="I59" s="59">
        <f t="shared" si="3"/>
        <v>2</v>
      </c>
    </row>
    <row r="60" spans="1:9" ht="27" customHeight="1">
      <c r="A60" s="71"/>
      <c r="B60" s="31" t="s">
        <v>222</v>
      </c>
      <c r="C60" s="27" t="s">
        <v>218</v>
      </c>
      <c r="D60" s="21" t="s">
        <v>45</v>
      </c>
      <c r="E60" s="21" t="s">
        <v>203</v>
      </c>
      <c r="F60" s="21" t="s">
        <v>212</v>
      </c>
      <c r="G60" s="21" t="s">
        <v>35</v>
      </c>
      <c r="H60" s="21" t="s">
        <v>267</v>
      </c>
      <c r="I60" s="59">
        <v>2</v>
      </c>
    </row>
    <row r="61" spans="1:9" ht="26.25" customHeight="1">
      <c r="A61" s="73" t="s">
        <v>10</v>
      </c>
      <c r="B61" s="27" t="s">
        <v>47</v>
      </c>
      <c r="C61" s="27" t="s">
        <v>218</v>
      </c>
      <c r="D61" s="21" t="s">
        <v>33</v>
      </c>
      <c r="E61" s="21"/>
      <c r="F61" s="21"/>
      <c r="G61" s="21"/>
      <c r="H61" s="60">
        <f>H62+H65</f>
        <v>0</v>
      </c>
      <c r="I61" s="60">
        <f>I65+I62</f>
        <v>2402.6999999999998</v>
      </c>
    </row>
    <row r="62" spans="1:9" ht="29.25" customHeight="1">
      <c r="A62" s="73" t="s">
        <v>13</v>
      </c>
      <c r="B62" s="38" t="s">
        <v>73</v>
      </c>
      <c r="C62" s="27" t="s">
        <v>218</v>
      </c>
      <c r="D62" s="21" t="s">
        <v>33</v>
      </c>
      <c r="E62" s="21" t="s">
        <v>86</v>
      </c>
      <c r="F62" s="21"/>
      <c r="G62" s="21"/>
      <c r="H62" s="59" t="str">
        <f t="shared" ref="H62:I63" si="4">H63</f>
        <v>0,0</v>
      </c>
      <c r="I62" s="59">
        <f t="shared" si="4"/>
        <v>2</v>
      </c>
    </row>
    <row r="63" spans="1:9" ht="21" customHeight="1">
      <c r="A63" s="71"/>
      <c r="B63" s="38" t="s">
        <v>242</v>
      </c>
      <c r="C63" s="27" t="s">
        <v>218</v>
      </c>
      <c r="D63" s="21" t="s">
        <v>33</v>
      </c>
      <c r="E63" s="21" t="s">
        <v>86</v>
      </c>
      <c r="F63" s="21" t="s">
        <v>205</v>
      </c>
      <c r="G63" s="21"/>
      <c r="H63" s="59" t="str">
        <f t="shared" si="4"/>
        <v>0,0</v>
      </c>
      <c r="I63" s="59">
        <f t="shared" si="4"/>
        <v>2</v>
      </c>
    </row>
    <row r="64" spans="1:9" ht="33.75" customHeight="1">
      <c r="A64" s="71"/>
      <c r="B64" s="93" t="s">
        <v>222</v>
      </c>
      <c r="C64" s="27" t="s">
        <v>218</v>
      </c>
      <c r="D64" s="39" t="s">
        <v>33</v>
      </c>
      <c r="E64" s="39" t="s">
        <v>86</v>
      </c>
      <c r="F64" s="21" t="s">
        <v>206</v>
      </c>
      <c r="G64" s="21" t="s">
        <v>35</v>
      </c>
      <c r="H64" s="21" t="s">
        <v>267</v>
      </c>
      <c r="I64" s="59">
        <v>2</v>
      </c>
    </row>
    <row r="65" spans="1:9" ht="18.75" customHeight="1">
      <c r="A65" s="73" t="s">
        <v>11</v>
      </c>
      <c r="B65" s="31" t="s">
        <v>244</v>
      </c>
      <c r="C65" s="27" t="s">
        <v>218</v>
      </c>
      <c r="D65" s="82" t="s">
        <v>33</v>
      </c>
      <c r="E65" s="43" t="s">
        <v>48</v>
      </c>
      <c r="F65" s="43"/>
      <c r="G65" s="43"/>
      <c r="H65" s="59">
        <f>H67</f>
        <v>0</v>
      </c>
      <c r="I65" s="83">
        <f>I67</f>
        <v>2400.6999999999998</v>
      </c>
    </row>
    <row r="66" spans="1:9" ht="59.25" customHeight="1">
      <c r="A66" s="73"/>
      <c r="B66" s="31" t="s">
        <v>275</v>
      </c>
      <c r="C66" s="27" t="s">
        <v>218</v>
      </c>
      <c r="D66" s="82" t="s">
        <v>33</v>
      </c>
      <c r="E66" s="43" t="s">
        <v>48</v>
      </c>
      <c r="F66" s="43"/>
      <c r="G66" s="43"/>
      <c r="H66" s="59">
        <f>H67</f>
        <v>0</v>
      </c>
      <c r="I66" s="83">
        <f>I67</f>
        <v>2400.6999999999998</v>
      </c>
    </row>
    <row r="67" spans="1:9" ht="36.75" customHeight="1">
      <c r="A67" s="71"/>
      <c r="B67" s="31" t="s">
        <v>245</v>
      </c>
      <c r="C67" s="27" t="s">
        <v>218</v>
      </c>
      <c r="D67" s="82" t="s">
        <v>33</v>
      </c>
      <c r="E67" s="43" t="s">
        <v>48</v>
      </c>
      <c r="F67" s="43" t="s">
        <v>243</v>
      </c>
      <c r="G67" s="43"/>
      <c r="H67" s="83">
        <f>H68</f>
        <v>0</v>
      </c>
      <c r="I67" s="83">
        <f>I68</f>
        <v>2400.6999999999998</v>
      </c>
    </row>
    <row r="68" spans="1:9" ht="20.25" customHeight="1">
      <c r="A68" s="71"/>
      <c r="B68" s="92" t="s">
        <v>256</v>
      </c>
      <c r="C68" s="27" t="s">
        <v>218</v>
      </c>
      <c r="D68" s="82" t="s">
        <v>33</v>
      </c>
      <c r="E68" s="43" t="s">
        <v>48</v>
      </c>
      <c r="F68" s="43" t="s">
        <v>243</v>
      </c>
      <c r="G68" s="21">
        <v>200</v>
      </c>
      <c r="H68" s="83">
        <f>H69+H70</f>
        <v>0</v>
      </c>
      <c r="I68" s="83">
        <f>I69+I70</f>
        <v>2400.6999999999998</v>
      </c>
    </row>
    <row r="69" spans="1:9" ht="26.25" customHeight="1">
      <c r="A69" s="24"/>
      <c r="B69" s="93" t="s">
        <v>222</v>
      </c>
      <c r="C69" s="27" t="s">
        <v>218</v>
      </c>
      <c r="D69" s="82" t="s">
        <v>33</v>
      </c>
      <c r="E69" s="43" t="s">
        <v>48</v>
      </c>
      <c r="F69" s="43" t="s">
        <v>243</v>
      </c>
      <c r="G69" s="43" t="s">
        <v>35</v>
      </c>
      <c r="H69" s="83">
        <v>0</v>
      </c>
      <c r="I69" s="83">
        <v>2215.6999999999998</v>
      </c>
    </row>
    <row r="70" spans="1:9" ht="25.5" customHeight="1">
      <c r="A70" s="24"/>
      <c r="B70" s="24" t="s">
        <v>260</v>
      </c>
      <c r="C70" s="27" t="s">
        <v>218</v>
      </c>
      <c r="D70" s="82" t="s">
        <v>33</v>
      </c>
      <c r="E70" s="43" t="s">
        <v>48</v>
      </c>
      <c r="F70" s="43" t="s">
        <v>243</v>
      </c>
      <c r="G70" s="21">
        <v>247</v>
      </c>
      <c r="H70" s="83">
        <v>0</v>
      </c>
      <c r="I70" s="83">
        <v>185</v>
      </c>
    </row>
    <row r="71" spans="1:9" ht="30" hidden="1" customHeight="1">
      <c r="A71" s="71"/>
      <c r="B71" s="37" t="s">
        <v>49</v>
      </c>
      <c r="C71" s="27" t="s">
        <v>218</v>
      </c>
      <c r="D71" s="33" t="s">
        <v>50</v>
      </c>
      <c r="E71" s="33"/>
      <c r="F71" s="33"/>
      <c r="G71" s="33"/>
      <c r="H71" s="33"/>
      <c r="I71" s="59" t="e">
        <f>I72+I75</f>
        <v>#REF!</v>
      </c>
    </row>
    <row r="72" spans="1:9" ht="27" hidden="1" customHeight="1">
      <c r="A72" s="74" t="s">
        <v>14</v>
      </c>
      <c r="B72" s="37" t="s">
        <v>69</v>
      </c>
      <c r="C72" s="27" t="s">
        <v>218</v>
      </c>
      <c r="D72" s="33" t="s">
        <v>50</v>
      </c>
      <c r="E72" s="33" t="s">
        <v>0</v>
      </c>
      <c r="F72" s="33"/>
      <c r="G72" s="33"/>
      <c r="H72" s="33"/>
      <c r="I72" s="59" t="e">
        <f>I73</f>
        <v>#REF!</v>
      </c>
    </row>
    <row r="73" spans="1:9" ht="25.5" hidden="1" customHeight="1">
      <c r="A73" s="74" t="s">
        <v>15</v>
      </c>
      <c r="B73" s="25" t="s">
        <v>240</v>
      </c>
      <c r="C73" s="27" t="s">
        <v>218</v>
      </c>
      <c r="D73" s="21" t="s">
        <v>50</v>
      </c>
      <c r="E73" s="21" t="s">
        <v>0</v>
      </c>
      <c r="F73" s="21" t="s">
        <v>207</v>
      </c>
      <c r="G73" s="21"/>
      <c r="H73" s="21"/>
      <c r="I73" s="59" t="e">
        <f>I74</f>
        <v>#REF!</v>
      </c>
    </row>
    <row r="74" spans="1:9" ht="56.25" hidden="1" customHeight="1">
      <c r="A74" s="73"/>
      <c r="B74" s="31" t="s">
        <v>222</v>
      </c>
      <c r="C74" s="27" t="s">
        <v>218</v>
      </c>
      <c r="D74" s="21" t="s">
        <v>50</v>
      </c>
      <c r="E74" s="21" t="s">
        <v>0</v>
      </c>
      <c r="F74" s="21" t="s">
        <v>208</v>
      </c>
      <c r="G74" s="21" t="s">
        <v>35</v>
      </c>
      <c r="H74" s="21"/>
      <c r="I74" s="59" t="e">
        <f>#REF!</f>
        <v>#REF!</v>
      </c>
    </row>
    <row r="75" spans="1:9" ht="27" customHeight="1">
      <c r="A75" s="73"/>
      <c r="B75" s="37" t="s">
        <v>68</v>
      </c>
      <c r="C75" s="27" t="s">
        <v>218</v>
      </c>
      <c r="D75" s="33" t="s">
        <v>50</v>
      </c>
      <c r="E75" s="33" t="s">
        <v>45</v>
      </c>
      <c r="F75" s="33"/>
      <c r="G75" s="33"/>
      <c r="H75" s="60" t="str">
        <f>H76</f>
        <v>20,0</v>
      </c>
      <c r="I75" s="60">
        <f>I76</f>
        <v>416.8</v>
      </c>
    </row>
    <row r="76" spans="1:9" ht="23.25" customHeight="1">
      <c r="A76" s="74" t="s">
        <v>87</v>
      </c>
      <c r="B76" s="25" t="s">
        <v>216</v>
      </c>
      <c r="C76" s="27" t="s">
        <v>218</v>
      </c>
      <c r="D76" s="21" t="s">
        <v>50</v>
      </c>
      <c r="E76" s="21" t="s">
        <v>45</v>
      </c>
      <c r="F76" s="21" t="s">
        <v>25</v>
      </c>
      <c r="G76" s="21"/>
      <c r="H76" s="59" t="str">
        <f>H77</f>
        <v>20,0</v>
      </c>
      <c r="I76" s="59">
        <f>I77</f>
        <v>416.8</v>
      </c>
    </row>
    <row r="77" spans="1:9" ht="33" customHeight="1">
      <c r="A77" s="71"/>
      <c r="B77" s="31" t="s">
        <v>222</v>
      </c>
      <c r="C77" s="27" t="s">
        <v>218</v>
      </c>
      <c r="D77" s="21" t="s">
        <v>50</v>
      </c>
      <c r="E77" s="21" t="s">
        <v>45</v>
      </c>
      <c r="F77" s="21" t="s">
        <v>26</v>
      </c>
      <c r="G77" s="21" t="s">
        <v>35</v>
      </c>
      <c r="H77" s="21" t="s">
        <v>289</v>
      </c>
      <c r="I77" s="59">
        <v>416.8</v>
      </c>
    </row>
    <row r="78" spans="1:9" ht="25.5" customHeight="1">
      <c r="A78" s="75"/>
      <c r="B78" s="37" t="s">
        <v>196</v>
      </c>
      <c r="C78" s="27" t="s">
        <v>218</v>
      </c>
      <c r="D78" s="33" t="s">
        <v>51</v>
      </c>
      <c r="E78" s="33"/>
      <c r="F78" s="33"/>
      <c r="G78" s="33"/>
      <c r="H78" s="60">
        <f>H79</f>
        <v>300</v>
      </c>
      <c r="I78" s="60">
        <f>I79</f>
        <v>19016.399999999998</v>
      </c>
    </row>
    <row r="79" spans="1:9" ht="25.5" customHeight="1">
      <c r="A79" s="74">
        <v>4</v>
      </c>
      <c r="B79" s="37" t="s">
        <v>60</v>
      </c>
      <c r="C79" s="27" t="s">
        <v>218</v>
      </c>
      <c r="D79" s="33" t="s">
        <v>51</v>
      </c>
      <c r="E79" s="33" t="s">
        <v>1</v>
      </c>
      <c r="F79" s="33"/>
      <c r="G79" s="33"/>
      <c r="H79" s="59">
        <f>H81</f>
        <v>300</v>
      </c>
      <c r="I79" s="59">
        <f>I81</f>
        <v>19016.399999999998</v>
      </c>
    </row>
    <row r="80" spans="1:9" ht="18.75" customHeight="1">
      <c r="A80" s="74" t="s">
        <v>13</v>
      </c>
      <c r="B80" s="78" t="s">
        <v>278</v>
      </c>
      <c r="C80" s="27" t="s">
        <v>218</v>
      </c>
      <c r="D80" s="33" t="s">
        <v>51</v>
      </c>
      <c r="E80" s="33" t="s">
        <v>1</v>
      </c>
      <c r="F80" s="33"/>
      <c r="G80" s="33"/>
      <c r="H80" s="59">
        <f>H81</f>
        <v>300</v>
      </c>
      <c r="I80" s="59">
        <f>I81</f>
        <v>19016.399999999998</v>
      </c>
    </row>
    <row r="81" spans="1:9" ht="60" customHeight="1">
      <c r="A81" s="7"/>
      <c r="B81" s="78" t="s">
        <v>246</v>
      </c>
      <c r="C81" s="27" t="s">
        <v>218</v>
      </c>
      <c r="D81" s="21" t="s">
        <v>51</v>
      </c>
      <c r="E81" s="21" t="s">
        <v>1</v>
      </c>
      <c r="F81" s="21" t="s">
        <v>219</v>
      </c>
      <c r="G81" s="33"/>
      <c r="H81" s="59">
        <f>H82</f>
        <v>300</v>
      </c>
      <c r="I81" s="59">
        <f>I82+I102</f>
        <v>19016.399999999998</v>
      </c>
    </row>
    <row r="82" spans="1:9" ht="26.25" customHeight="1">
      <c r="A82" s="74"/>
      <c r="B82" s="25" t="s">
        <v>280</v>
      </c>
      <c r="C82" s="27" t="s">
        <v>218</v>
      </c>
      <c r="D82" s="21" t="s">
        <v>51</v>
      </c>
      <c r="E82" s="21" t="s">
        <v>1</v>
      </c>
      <c r="F82" s="21" t="s">
        <v>173</v>
      </c>
      <c r="G82" s="21"/>
      <c r="H82" s="59">
        <f>H86+H89+H93</f>
        <v>300</v>
      </c>
      <c r="I82" s="59">
        <f>I86+I89+I93</f>
        <v>1765.1</v>
      </c>
    </row>
    <row r="83" spans="1:9" ht="56.25" hidden="1" customHeight="1">
      <c r="A83" s="75"/>
      <c r="B83" s="25" t="s">
        <v>239</v>
      </c>
      <c r="C83" s="27" t="s">
        <v>218</v>
      </c>
      <c r="D83" s="21" t="s">
        <v>51</v>
      </c>
      <c r="E83" s="21" t="s">
        <v>1</v>
      </c>
      <c r="F83" s="21" t="s">
        <v>27</v>
      </c>
      <c r="G83" s="21"/>
      <c r="H83" s="21"/>
      <c r="I83" s="59">
        <f>I84+I88+I89</f>
        <v>929.30000000000007</v>
      </c>
    </row>
    <row r="84" spans="1:9" ht="1.5" hidden="1" customHeight="1">
      <c r="A84" s="75"/>
      <c r="B84" s="30" t="s">
        <v>172</v>
      </c>
      <c r="C84" s="27" t="s">
        <v>218</v>
      </c>
      <c r="D84" s="21" t="s">
        <v>51</v>
      </c>
      <c r="E84" s="21" t="s">
        <v>1</v>
      </c>
      <c r="F84" s="21" t="s">
        <v>27</v>
      </c>
      <c r="G84" s="21" t="s">
        <v>197</v>
      </c>
      <c r="H84" s="21"/>
      <c r="I84" s="59">
        <f>I85+I86</f>
        <v>836.7</v>
      </c>
    </row>
    <row r="85" spans="1:9" ht="21" hidden="1" customHeight="1">
      <c r="A85" s="75"/>
      <c r="B85" s="31" t="s">
        <v>22</v>
      </c>
      <c r="C85" s="27" t="s">
        <v>218</v>
      </c>
      <c r="D85" s="21" t="s">
        <v>51</v>
      </c>
      <c r="E85" s="21" t="s">
        <v>1</v>
      </c>
      <c r="F85" s="21" t="s">
        <v>248</v>
      </c>
      <c r="G85" s="21" t="s">
        <v>32</v>
      </c>
      <c r="H85" s="21"/>
      <c r="I85" s="59">
        <v>0</v>
      </c>
    </row>
    <row r="86" spans="1:9" ht="20.25" customHeight="1">
      <c r="A86" s="75"/>
      <c r="B86" s="87" t="s">
        <v>256</v>
      </c>
      <c r="C86" s="27" t="s">
        <v>218</v>
      </c>
      <c r="D86" s="21" t="s">
        <v>51</v>
      </c>
      <c r="E86" s="21" t="s">
        <v>1</v>
      </c>
      <c r="F86" s="21" t="s">
        <v>28</v>
      </c>
      <c r="G86" s="21" t="s">
        <v>170</v>
      </c>
      <c r="H86" s="59">
        <f>H87+H88</f>
        <v>300</v>
      </c>
      <c r="I86" s="59">
        <f>I87+I88</f>
        <v>836.7</v>
      </c>
    </row>
    <row r="87" spans="1:9" ht="20.25" customHeight="1">
      <c r="A87" s="75"/>
      <c r="B87" s="93" t="s">
        <v>222</v>
      </c>
      <c r="C87" s="27" t="s">
        <v>218</v>
      </c>
      <c r="D87" s="21" t="s">
        <v>51</v>
      </c>
      <c r="E87" s="21" t="s">
        <v>1</v>
      </c>
      <c r="F87" s="21" t="s">
        <v>28</v>
      </c>
      <c r="G87" s="21" t="s">
        <v>35</v>
      </c>
      <c r="H87" s="21" t="s">
        <v>290</v>
      </c>
      <c r="I87" s="59">
        <v>763.1</v>
      </c>
    </row>
    <row r="88" spans="1:9" ht="17.25" customHeight="1">
      <c r="A88" s="75"/>
      <c r="B88" s="12" t="s">
        <v>260</v>
      </c>
      <c r="C88" s="27" t="s">
        <v>218</v>
      </c>
      <c r="D88" s="21" t="s">
        <v>51</v>
      </c>
      <c r="E88" s="21" t="s">
        <v>1</v>
      </c>
      <c r="F88" s="21" t="s">
        <v>28</v>
      </c>
      <c r="G88" s="21" t="s">
        <v>262</v>
      </c>
      <c r="H88" s="21" t="s">
        <v>267</v>
      </c>
      <c r="I88" s="59">
        <v>73.599999999999994</v>
      </c>
    </row>
    <row r="89" spans="1:9" ht="23.25" customHeight="1">
      <c r="A89" s="75"/>
      <c r="B89" s="31" t="s">
        <v>273</v>
      </c>
      <c r="C89" s="27" t="s">
        <v>218</v>
      </c>
      <c r="D89" s="21" t="s">
        <v>51</v>
      </c>
      <c r="E89" s="21" t="s">
        <v>1</v>
      </c>
      <c r="F89" s="21" t="s">
        <v>28</v>
      </c>
      <c r="G89" s="21" t="s">
        <v>251</v>
      </c>
      <c r="H89" s="21" t="s">
        <v>267</v>
      </c>
      <c r="I89" s="21" t="s">
        <v>285</v>
      </c>
    </row>
    <row r="90" spans="1:9" ht="24.75" customHeight="1">
      <c r="A90" s="75"/>
      <c r="B90" s="31" t="s">
        <v>36</v>
      </c>
      <c r="C90" s="27" t="s">
        <v>218</v>
      </c>
      <c r="D90" s="21" t="s">
        <v>51</v>
      </c>
      <c r="E90" s="21" t="s">
        <v>1</v>
      </c>
      <c r="F90" s="21" t="s">
        <v>28</v>
      </c>
      <c r="G90" s="21" t="s">
        <v>37</v>
      </c>
      <c r="H90" s="59">
        <v>0</v>
      </c>
      <c r="I90" s="59">
        <v>13</v>
      </c>
    </row>
    <row r="91" spans="1:9" s="18" customFormat="1" ht="25.5" hidden="1" customHeight="1">
      <c r="A91" s="75"/>
      <c r="B91" s="31" t="s">
        <v>38</v>
      </c>
      <c r="C91" s="27" t="s">
        <v>218</v>
      </c>
      <c r="D91" s="21" t="s">
        <v>51</v>
      </c>
      <c r="E91" s="21" t="s">
        <v>1</v>
      </c>
      <c r="F91" s="21" t="s">
        <v>28</v>
      </c>
      <c r="G91" s="21" t="s">
        <v>39</v>
      </c>
      <c r="H91" s="21" t="s">
        <v>267</v>
      </c>
      <c r="I91" s="59">
        <v>0</v>
      </c>
    </row>
    <row r="92" spans="1:9" ht="31.5" customHeight="1">
      <c r="A92" s="64"/>
      <c r="B92" s="38" t="s">
        <v>230</v>
      </c>
      <c r="C92" s="27" t="s">
        <v>218</v>
      </c>
      <c r="D92" s="21" t="s">
        <v>51</v>
      </c>
      <c r="E92" s="21" t="s">
        <v>1</v>
      </c>
      <c r="F92" s="21" t="s">
        <v>28</v>
      </c>
      <c r="G92" s="21" t="s">
        <v>199</v>
      </c>
      <c r="H92" s="21" t="s">
        <v>267</v>
      </c>
      <c r="I92" s="59">
        <v>6</v>
      </c>
    </row>
    <row r="93" spans="1:9" ht="75" customHeight="1">
      <c r="A93" s="75"/>
      <c r="B93" s="40" t="s">
        <v>235</v>
      </c>
      <c r="C93" s="27" t="s">
        <v>218</v>
      </c>
      <c r="D93" s="21" t="s">
        <v>51</v>
      </c>
      <c r="E93" s="21" t="s">
        <v>1</v>
      </c>
      <c r="F93" s="21" t="s">
        <v>209</v>
      </c>
      <c r="G93" s="21" t="s">
        <v>231</v>
      </c>
      <c r="H93" s="59" t="str">
        <f>H94</f>
        <v>0,0</v>
      </c>
      <c r="I93" s="59">
        <f>I94</f>
        <v>909.4</v>
      </c>
    </row>
    <row r="94" spans="1:9" ht="17.25" customHeight="1">
      <c r="A94" s="75"/>
      <c r="B94" s="38" t="s">
        <v>189</v>
      </c>
      <c r="C94" s="27" t="s">
        <v>218</v>
      </c>
      <c r="D94" s="21" t="s">
        <v>51</v>
      </c>
      <c r="E94" s="21" t="s">
        <v>1</v>
      </c>
      <c r="F94" s="21" t="s">
        <v>209</v>
      </c>
      <c r="G94" s="21" t="s">
        <v>231</v>
      </c>
      <c r="H94" s="21" t="s">
        <v>267</v>
      </c>
      <c r="I94" s="59">
        <v>909.4</v>
      </c>
    </row>
    <row r="95" spans="1:9" ht="25.5" hidden="1" customHeight="1">
      <c r="A95" s="75"/>
      <c r="B95" s="11" t="s">
        <v>200</v>
      </c>
      <c r="C95" s="27" t="s">
        <v>218</v>
      </c>
      <c r="D95" s="33" t="s">
        <v>203</v>
      </c>
      <c r="E95" s="33"/>
      <c r="F95" s="33"/>
      <c r="G95" s="33"/>
      <c r="H95" s="33"/>
      <c r="I95" s="60" t="e">
        <f t="shared" ref="I95:I97" si="5">I96</f>
        <v>#REF!</v>
      </c>
    </row>
    <row r="96" spans="1:9" ht="24.75" hidden="1" customHeight="1">
      <c r="A96" s="73" t="s">
        <v>20</v>
      </c>
      <c r="B96" s="11" t="s">
        <v>201</v>
      </c>
      <c r="C96" s="27" t="s">
        <v>218</v>
      </c>
      <c r="D96" s="33" t="s">
        <v>203</v>
      </c>
      <c r="E96" s="33" t="s">
        <v>1</v>
      </c>
      <c r="F96" s="33"/>
      <c r="G96" s="33"/>
      <c r="H96" s="33"/>
      <c r="I96" s="59" t="e">
        <f t="shared" si="5"/>
        <v>#REF!</v>
      </c>
    </row>
    <row r="97" spans="1:10" ht="22.5" hidden="1" customHeight="1">
      <c r="A97" s="73" t="s">
        <v>21</v>
      </c>
      <c r="B97" s="31" t="str">
        <f>'[1]9'!$B$68</f>
        <v>Уплата налога на имущество организаций и земельного налога</v>
      </c>
      <c r="C97" s="27" t="s">
        <v>218</v>
      </c>
      <c r="D97" s="21" t="s">
        <v>203</v>
      </c>
      <c r="E97" s="21" t="s">
        <v>1</v>
      </c>
      <c r="F97" s="21" t="s">
        <v>215</v>
      </c>
      <c r="G97" s="21" t="s">
        <v>232</v>
      </c>
      <c r="H97" s="21"/>
      <c r="I97" s="59" t="e">
        <f t="shared" si="5"/>
        <v>#REF!</v>
      </c>
    </row>
    <row r="98" spans="1:10" ht="26.25" hidden="1" customHeight="1">
      <c r="A98" s="76"/>
      <c r="B98" s="31" t="s">
        <v>202</v>
      </c>
      <c r="C98" s="27" t="s">
        <v>218</v>
      </c>
      <c r="D98" s="21" t="s">
        <v>203</v>
      </c>
      <c r="E98" s="21" t="s">
        <v>1</v>
      </c>
      <c r="F98" s="21" t="s">
        <v>215</v>
      </c>
      <c r="G98" s="21" t="s">
        <v>204</v>
      </c>
      <c r="H98" s="21"/>
      <c r="I98" s="59" t="e">
        <f>#REF!</f>
        <v>#REF!</v>
      </c>
    </row>
    <row r="99" spans="1:10" ht="1.5" hidden="1" customHeight="1">
      <c r="A99" s="76"/>
      <c r="B99" s="31" t="s">
        <v>171</v>
      </c>
      <c r="C99" s="27" t="s">
        <v>218</v>
      </c>
      <c r="D99" s="21" t="s">
        <v>51</v>
      </c>
      <c r="E99" s="21" t="s">
        <v>1</v>
      </c>
      <c r="F99" s="21" t="s">
        <v>247</v>
      </c>
      <c r="G99" s="21" t="s">
        <v>197</v>
      </c>
      <c r="H99" s="21"/>
      <c r="I99" s="59">
        <f>I100+I101</f>
        <v>0</v>
      </c>
    </row>
    <row r="100" spans="1:10" ht="18.75" hidden="1" customHeight="1">
      <c r="A100" s="76"/>
      <c r="B100" s="31" t="s">
        <v>22</v>
      </c>
      <c r="C100" s="27" t="s">
        <v>218</v>
      </c>
      <c r="D100" s="21" t="s">
        <v>51</v>
      </c>
      <c r="E100" s="21" t="s">
        <v>1</v>
      </c>
      <c r="F100" s="21" t="s">
        <v>247</v>
      </c>
      <c r="G100" s="21" t="s">
        <v>32</v>
      </c>
      <c r="H100" s="21"/>
      <c r="I100" s="59">
        <v>0</v>
      </c>
    </row>
    <row r="101" spans="1:10" ht="24.75" hidden="1" customHeight="1">
      <c r="A101" s="76"/>
      <c r="B101" s="30" t="s">
        <v>23</v>
      </c>
      <c r="C101" s="27" t="s">
        <v>218</v>
      </c>
      <c r="D101" s="21" t="s">
        <v>40</v>
      </c>
      <c r="E101" s="21" t="s">
        <v>50</v>
      </c>
      <c r="F101" s="21" t="s">
        <v>247</v>
      </c>
      <c r="G101" s="21" t="s">
        <v>24</v>
      </c>
      <c r="H101" s="21"/>
      <c r="I101" s="59">
        <v>0</v>
      </c>
    </row>
    <row r="102" spans="1:10" ht="76.5" customHeight="1">
      <c r="A102" s="76"/>
      <c r="B102" s="84" t="s">
        <v>257</v>
      </c>
      <c r="C102" s="27" t="s">
        <v>218</v>
      </c>
      <c r="D102" s="21" t="s">
        <v>51</v>
      </c>
      <c r="E102" s="21" t="s">
        <v>1</v>
      </c>
      <c r="F102" s="43" t="s">
        <v>254</v>
      </c>
      <c r="G102" s="21"/>
      <c r="H102" s="59" t="str">
        <f>H103</f>
        <v>0,0</v>
      </c>
      <c r="I102" s="59">
        <f>I103</f>
        <v>17251.3</v>
      </c>
    </row>
    <row r="103" spans="1:10" ht="25.5" customHeight="1">
      <c r="A103" s="76"/>
      <c r="B103" s="87" t="s">
        <v>256</v>
      </c>
      <c r="C103" s="27" t="s">
        <v>218</v>
      </c>
      <c r="D103" s="21" t="s">
        <v>51</v>
      </c>
      <c r="E103" s="21" t="s">
        <v>1</v>
      </c>
      <c r="F103" s="43" t="s">
        <v>254</v>
      </c>
      <c r="G103" s="21" t="s">
        <v>170</v>
      </c>
      <c r="H103" s="59" t="str">
        <f>H104</f>
        <v>0,0</v>
      </c>
      <c r="I103" s="59">
        <f>I104</f>
        <v>17251.3</v>
      </c>
      <c r="J103" s="97">
        <f>I8+I30+I34+I45+I49</f>
        <v>647.9</v>
      </c>
    </row>
    <row r="104" spans="1:10" ht="38.25" customHeight="1">
      <c r="A104" s="76"/>
      <c r="B104" s="87" t="s">
        <v>274</v>
      </c>
      <c r="C104" s="27" t="s">
        <v>218</v>
      </c>
      <c r="D104" s="21" t="s">
        <v>51</v>
      </c>
      <c r="E104" s="21" t="s">
        <v>1</v>
      </c>
      <c r="F104" s="43" t="s">
        <v>254</v>
      </c>
      <c r="G104" s="21" t="s">
        <v>255</v>
      </c>
      <c r="H104" s="21" t="s">
        <v>267</v>
      </c>
      <c r="I104" s="59">
        <v>17251.3</v>
      </c>
      <c r="J104" s="97">
        <f>I14+I39+I61+I78+I105</f>
        <v>25094.6</v>
      </c>
    </row>
    <row r="105" spans="1:10" ht="22.5" customHeight="1">
      <c r="A105" s="76"/>
      <c r="B105" s="37" t="s">
        <v>16</v>
      </c>
      <c r="C105" s="27" t="s">
        <v>218</v>
      </c>
      <c r="D105" s="33" t="s">
        <v>40</v>
      </c>
      <c r="E105" s="33"/>
      <c r="F105" s="33"/>
      <c r="G105" s="33"/>
      <c r="H105" s="60">
        <f>H106</f>
        <v>20</v>
      </c>
      <c r="I105" s="60">
        <f>I106</f>
        <v>1549.6</v>
      </c>
      <c r="J105" s="97">
        <f>J103+J104</f>
        <v>25742.5</v>
      </c>
    </row>
    <row r="106" spans="1:10" ht="22.5" customHeight="1">
      <c r="A106" s="73">
        <v>5</v>
      </c>
      <c r="B106" s="37" t="str">
        <f>'[1]9'!$B$71</f>
        <v>Другие вопросы в области физической культуры и спорта</v>
      </c>
      <c r="C106" s="27" t="s">
        <v>218</v>
      </c>
      <c r="D106" s="33" t="s">
        <v>40</v>
      </c>
      <c r="E106" s="33" t="s">
        <v>50</v>
      </c>
      <c r="F106" s="33"/>
      <c r="G106" s="33"/>
      <c r="H106" s="59">
        <f>H109</f>
        <v>20</v>
      </c>
      <c r="I106" s="59">
        <f>I109</f>
        <v>1549.6</v>
      </c>
    </row>
    <row r="107" spans="1:10" ht="22.5" customHeight="1">
      <c r="A107" s="73" t="s">
        <v>15</v>
      </c>
      <c r="B107" s="77" t="s">
        <v>217</v>
      </c>
      <c r="C107" s="27" t="s">
        <v>218</v>
      </c>
      <c r="D107" s="21" t="s">
        <v>40</v>
      </c>
      <c r="E107" s="21" t="s">
        <v>50</v>
      </c>
      <c r="F107" s="33"/>
      <c r="G107" s="33"/>
      <c r="H107" s="59">
        <f>H108</f>
        <v>20</v>
      </c>
      <c r="I107" s="59">
        <f>I108</f>
        <v>1549.6</v>
      </c>
    </row>
    <row r="108" spans="1:10" ht="66" customHeight="1">
      <c r="A108" s="73"/>
      <c r="B108" s="77" t="s">
        <v>253</v>
      </c>
      <c r="C108" s="27" t="s">
        <v>218</v>
      </c>
      <c r="D108" s="21" t="s">
        <v>40</v>
      </c>
      <c r="E108" s="21" t="s">
        <v>50</v>
      </c>
      <c r="F108" s="21" t="s">
        <v>220</v>
      </c>
      <c r="G108" s="33"/>
      <c r="H108" s="59">
        <f>H109</f>
        <v>20</v>
      </c>
      <c r="I108" s="59">
        <f>I109</f>
        <v>1549.6</v>
      </c>
    </row>
    <row r="109" spans="1:10" ht="28.5" customHeight="1">
      <c r="A109" s="73"/>
      <c r="B109" s="77" t="s">
        <v>279</v>
      </c>
      <c r="C109" s="27" t="s">
        <v>218</v>
      </c>
      <c r="D109" s="21" t="s">
        <v>40</v>
      </c>
      <c r="E109" s="21" t="s">
        <v>50</v>
      </c>
      <c r="F109" s="21" t="s">
        <v>220</v>
      </c>
      <c r="G109" s="21"/>
      <c r="H109" s="59">
        <v>20</v>
      </c>
      <c r="I109" s="59">
        <f>I110+I115+I112</f>
        <v>1549.6</v>
      </c>
    </row>
    <row r="110" spans="1:10" ht="61.5" customHeight="1">
      <c r="A110" s="75"/>
      <c r="B110" s="30" t="s">
        <v>172</v>
      </c>
      <c r="C110" s="27" t="s">
        <v>218</v>
      </c>
      <c r="D110" s="21" t="s">
        <v>40</v>
      </c>
      <c r="E110" s="21" t="s">
        <v>50</v>
      </c>
      <c r="F110" s="21" t="s">
        <v>29</v>
      </c>
      <c r="G110" s="21" t="s">
        <v>197</v>
      </c>
      <c r="H110" s="59">
        <f>H111+H113</f>
        <v>0</v>
      </c>
      <c r="I110" s="62">
        <f>I111+I113</f>
        <v>899.1</v>
      </c>
    </row>
    <row r="111" spans="1:10" ht="24.75" customHeight="1">
      <c r="A111" s="75"/>
      <c r="B111" s="31" t="s">
        <v>22</v>
      </c>
      <c r="C111" s="27" t="s">
        <v>218</v>
      </c>
      <c r="D111" s="21" t="s">
        <v>40</v>
      </c>
      <c r="E111" s="21" t="s">
        <v>50</v>
      </c>
      <c r="F111" s="21" t="s">
        <v>31</v>
      </c>
      <c r="G111" s="21" t="s">
        <v>32</v>
      </c>
      <c r="H111" s="21" t="s">
        <v>267</v>
      </c>
      <c r="I111" s="59">
        <v>690.6</v>
      </c>
    </row>
    <row r="112" spans="1:10" ht="24.75" customHeight="1">
      <c r="A112" s="75"/>
      <c r="B112" s="31"/>
      <c r="C112" s="27" t="s">
        <v>218</v>
      </c>
      <c r="D112" s="21" t="s">
        <v>40</v>
      </c>
      <c r="E112" s="21" t="s">
        <v>50</v>
      </c>
      <c r="F112" s="21" t="s">
        <v>30</v>
      </c>
      <c r="G112" s="21" t="s">
        <v>35</v>
      </c>
      <c r="H112" s="21" t="s">
        <v>289</v>
      </c>
      <c r="I112" s="59">
        <v>20</v>
      </c>
    </row>
    <row r="113" spans="1:10" ht="86.25" customHeight="1">
      <c r="A113" s="75"/>
      <c r="B113" s="30" t="s">
        <v>23</v>
      </c>
      <c r="C113" s="27" t="s">
        <v>218</v>
      </c>
      <c r="D113" s="21" t="s">
        <v>40</v>
      </c>
      <c r="E113" s="21" t="s">
        <v>50</v>
      </c>
      <c r="F113" s="21" t="s">
        <v>31</v>
      </c>
      <c r="G113" s="21" t="s">
        <v>24</v>
      </c>
      <c r="H113" s="21" t="s">
        <v>267</v>
      </c>
      <c r="I113" s="59">
        <v>208.5</v>
      </c>
    </row>
    <row r="114" spans="1:10" ht="31.5" hidden="1" customHeight="1">
      <c r="A114" s="75"/>
      <c r="B114" s="41" t="s">
        <v>223</v>
      </c>
      <c r="C114" s="27" t="s">
        <v>218</v>
      </c>
      <c r="D114" s="21" t="s">
        <v>40</v>
      </c>
      <c r="E114" s="21" t="s">
        <v>50</v>
      </c>
      <c r="F114" s="21" t="s">
        <v>30</v>
      </c>
      <c r="G114" s="21" t="s">
        <v>35</v>
      </c>
      <c r="H114" s="21"/>
      <c r="I114" s="59">
        <v>0</v>
      </c>
    </row>
    <row r="115" spans="1:10" ht="38.25" customHeight="1">
      <c r="A115" s="75"/>
      <c r="B115" s="35" t="s">
        <v>171</v>
      </c>
      <c r="C115" s="27" t="s">
        <v>218</v>
      </c>
      <c r="D115" s="21" t="s">
        <v>40</v>
      </c>
      <c r="E115" s="21" t="s">
        <v>50</v>
      </c>
      <c r="F115" s="21" t="s">
        <v>224</v>
      </c>
      <c r="G115" s="21" t="s">
        <v>197</v>
      </c>
      <c r="H115" s="59">
        <f>H116+H117</f>
        <v>0</v>
      </c>
      <c r="I115" s="59">
        <f>I116+I117</f>
        <v>630.5</v>
      </c>
    </row>
    <row r="116" spans="1:10" ht="18" customHeight="1">
      <c r="A116" s="75"/>
      <c r="B116" s="31" t="s">
        <v>22</v>
      </c>
      <c r="C116" s="27" t="s">
        <v>218</v>
      </c>
      <c r="D116" s="21" t="s">
        <v>40</v>
      </c>
      <c r="E116" s="21" t="s">
        <v>50</v>
      </c>
      <c r="F116" s="21" t="s">
        <v>224</v>
      </c>
      <c r="G116" s="21" t="s">
        <v>32</v>
      </c>
      <c r="H116" s="59">
        <v>0</v>
      </c>
      <c r="I116" s="59">
        <v>484.3</v>
      </c>
    </row>
    <row r="117" spans="1:10" ht="22.5" customHeight="1">
      <c r="A117" s="75"/>
      <c r="B117" s="30" t="s">
        <v>23</v>
      </c>
      <c r="C117" s="27" t="s">
        <v>218</v>
      </c>
      <c r="D117" s="21" t="s">
        <v>40</v>
      </c>
      <c r="E117" s="21" t="s">
        <v>50</v>
      </c>
      <c r="F117" s="21" t="s">
        <v>224</v>
      </c>
      <c r="G117" s="21" t="s">
        <v>24</v>
      </c>
      <c r="H117" s="59">
        <v>0</v>
      </c>
      <c r="I117" s="59">
        <v>146.19999999999999</v>
      </c>
    </row>
    <row r="118" spans="1:10" ht="28.5" customHeight="1">
      <c r="A118" s="75"/>
      <c r="B118" s="25" t="s">
        <v>17</v>
      </c>
      <c r="C118" s="27" t="s">
        <v>218</v>
      </c>
      <c r="D118" s="21" t="s">
        <v>52</v>
      </c>
      <c r="E118" s="21" t="s">
        <v>52</v>
      </c>
      <c r="F118" s="21" t="s">
        <v>18</v>
      </c>
      <c r="G118" s="21" t="s">
        <v>19</v>
      </c>
      <c r="H118" s="21" t="s">
        <v>267</v>
      </c>
      <c r="I118" s="59">
        <v>0</v>
      </c>
    </row>
    <row r="119" spans="1:10" ht="22.5" customHeight="1">
      <c r="A119" s="75"/>
      <c r="B119" s="102" t="s">
        <v>53</v>
      </c>
      <c r="C119" s="108"/>
      <c r="D119" s="103"/>
      <c r="E119" s="103"/>
      <c r="F119" s="103"/>
      <c r="G119" s="104"/>
      <c r="H119" s="95" t="s">
        <v>291</v>
      </c>
      <c r="I119" s="95" t="s">
        <v>292</v>
      </c>
      <c r="J119" s="97">
        <f>I7+I49+I58+I61+I78+I105+I75</f>
        <v>26161.299999999996</v>
      </c>
    </row>
    <row r="120" spans="1:10" ht="22.5" customHeight="1"/>
    <row r="121" spans="1:10" ht="36" customHeight="1"/>
    <row r="122" spans="1:10" ht="26.25" customHeight="1"/>
    <row r="123" spans="1:10" ht="20.25" customHeight="1"/>
    <row r="124" spans="1:10" ht="16.5" customHeight="1"/>
    <row r="125" spans="1:10" ht="21.75" customHeight="1"/>
    <row r="126" spans="1:10" ht="19.5" customHeight="1"/>
    <row r="127" spans="1:10" ht="21.75" customHeight="1"/>
    <row r="128" spans="1:10" ht="23.25" customHeight="1"/>
    <row r="129" ht="44.25" customHeight="1"/>
    <row r="131" ht="35.25" customHeight="1"/>
    <row r="135" ht="21.75" customHeight="1"/>
    <row r="136" ht="22.5" customHeight="1"/>
  </sheetData>
  <mergeCells count="5">
    <mergeCell ref="F1:I1"/>
    <mergeCell ref="A3:I3"/>
    <mergeCell ref="G4:I4"/>
    <mergeCell ref="B119:G119"/>
    <mergeCell ref="F2:I2"/>
  </mergeCells>
  <pageMargins left="0.27559055118110237" right="0.19685039370078741" top="0.55118110236220474" bottom="0.39370078740157483" header="0.31496062992125984" footer="0.39370078740157483"/>
  <pageSetup paperSize="9" scale="44" orientation="portrait" r:id="rId1"/>
  <rowBreaks count="1" manualBreakCount="1">
    <brk id="77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3</vt:lpstr>
      <vt:lpstr>5</vt:lpstr>
      <vt:lpstr>9</vt:lpstr>
      <vt:lpstr>Лист1</vt:lpstr>
      <vt:lpstr>'3'!Область_печати</vt:lpstr>
      <vt:lpstr>'5'!Область_печати</vt:lpstr>
      <vt:lpstr>'9'!Область_печати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Neybauer</dc:creator>
  <cp:lastModifiedBy>Acer</cp:lastModifiedBy>
  <cp:lastPrinted>2022-06-08T01:06:36Z</cp:lastPrinted>
  <dcterms:created xsi:type="dcterms:W3CDTF">2007-09-12T09:25:25Z</dcterms:created>
  <dcterms:modified xsi:type="dcterms:W3CDTF">2022-06-08T01:07:11Z</dcterms:modified>
</cp:coreProperties>
</file>